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WebSite\Environment&amp;Countryside\2020-2021 MFS\"/>
    </mc:Choice>
  </mc:AlternateContent>
  <bookViews>
    <workbookView xWindow="0" yWindow="0" windowWidth="28800" windowHeight="12300"/>
  </bookViews>
  <sheets>
    <sheet name="Authorities" sheetId="2" r:id="rId1"/>
    <sheet name="ALC Stat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T25" i="1"/>
  <c r="U25" i="1"/>
  <c r="V25" i="1"/>
  <c r="W25" i="1"/>
  <c r="X25" i="1"/>
  <c r="Y25" i="1"/>
  <c r="Z25" i="1"/>
  <c r="S26" i="1"/>
  <c r="T26" i="1"/>
  <c r="U26" i="1"/>
  <c r="V26" i="1"/>
  <c r="W26" i="1"/>
  <c r="X26" i="1"/>
  <c r="Y26" i="1"/>
  <c r="Z26" i="1"/>
  <c r="S27" i="1"/>
  <c r="T27" i="1"/>
  <c r="U27" i="1"/>
  <c r="V27" i="1"/>
  <c r="W27" i="1"/>
  <c r="X27" i="1"/>
  <c r="Y27" i="1"/>
  <c r="Z27" i="1"/>
  <c r="S4" i="1"/>
  <c r="T4" i="1"/>
  <c r="U4" i="1"/>
  <c r="V4" i="1"/>
  <c r="W4" i="1"/>
  <c r="X4" i="1"/>
  <c r="Y4" i="1"/>
  <c r="Z4" i="1"/>
  <c r="S5" i="1"/>
  <c r="T5" i="1"/>
  <c r="U5" i="1"/>
  <c r="V5" i="1"/>
  <c r="W5" i="1"/>
  <c r="X5" i="1"/>
  <c r="Y5" i="1"/>
  <c r="Z5" i="1"/>
  <c r="S6" i="1"/>
  <c r="T6" i="1"/>
  <c r="U6" i="1"/>
  <c r="V6" i="1"/>
  <c r="W6" i="1"/>
  <c r="X6" i="1"/>
  <c r="Y6" i="1"/>
  <c r="Z6" i="1"/>
  <c r="S7" i="1"/>
  <c r="T7" i="1"/>
  <c r="U7" i="1"/>
  <c r="V7" i="1"/>
  <c r="W7" i="1"/>
  <c r="X7" i="1"/>
  <c r="Y7" i="1"/>
  <c r="Z7" i="1"/>
  <c r="S8" i="1"/>
  <c r="T8" i="1"/>
  <c r="U8" i="1"/>
  <c r="V8" i="1"/>
  <c r="W8" i="1"/>
  <c r="X8" i="1"/>
  <c r="Y8" i="1"/>
  <c r="Z8" i="1"/>
  <c r="S9" i="1"/>
  <c r="T9" i="1"/>
  <c r="U9" i="1"/>
  <c r="V9" i="1"/>
  <c r="W9" i="1"/>
  <c r="X9" i="1"/>
  <c r="Y9" i="1"/>
  <c r="Z9" i="1"/>
  <c r="S10" i="1"/>
  <c r="T10" i="1"/>
  <c r="U10" i="1"/>
  <c r="V10" i="1"/>
  <c r="W10" i="1"/>
  <c r="X10" i="1"/>
  <c r="Y10" i="1"/>
  <c r="Z10" i="1"/>
  <c r="S11" i="1"/>
  <c r="T11" i="1"/>
  <c r="U11" i="1"/>
  <c r="V11" i="1"/>
  <c r="W11" i="1"/>
  <c r="X11" i="1"/>
  <c r="Y11" i="1"/>
  <c r="Z11" i="1"/>
  <c r="S12" i="1"/>
  <c r="T12" i="1"/>
  <c r="U12" i="1"/>
  <c r="V12" i="1"/>
  <c r="W12" i="1"/>
  <c r="X12" i="1"/>
  <c r="Y12" i="1"/>
  <c r="Z12" i="1"/>
  <c r="S13" i="1"/>
  <c r="T13" i="1"/>
  <c r="U13" i="1"/>
  <c r="V13" i="1"/>
  <c r="W13" i="1"/>
  <c r="X13" i="1"/>
  <c r="Y13" i="1"/>
  <c r="Z13" i="1"/>
  <c r="S14" i="1"/>
  <c r="T14" i="1"/>
  <c r="U14" i="1"/>
  <c r="V14" i="1"/>
  <c r="W14" i="1"/>
  <c r="X14" i="1"/>
  <c r="Y14" i="1"/>
  <c r="Z14" i="1"/>
  <c r="S15" i="1"/>
  <c r="T15" i="1"/>
  <c r="U15" i="1"/>
  <c r="V15" i="1"/>
  <c r="W15" i="1"/>
  <c r="X15" i="1"/>
  <c r="Y15" i="1"/>
  <c r="Z15" i="1"/>
  <c r="S16" i="1"/>
  <c r="T16" i="1"/>
  <c r="U16" i="1"/>
  <c r="V16" i="1"/>
  <c r="W16" i="1"/>
  <c r="X16" i="1"/>
  <c r="Y16" i="1"/>
  <c r="Z16" i="1"/>
  <c r="S17" i="1"/>
  <c r="T17" i="1"/>
  <c r="U17" i="1"/>
  <c r="V17" i="1"/>
  <c r="W17" i="1"/>
  <c r="X17" i="1"/>
  <c r="Y17" i="1"/>
  <c r="Z17" i="1"/>
  <c r="S18" i="1"/>
  <c r="T18" i="1"/>
  <c r="U18" i="1"/>
  <c r="V18" i="1"/>
  <c r="W18" i="1"/>
  <c r="X18" i="1"/>
  <c r="Y18" i="1"/>
  <c r="Z18" i="1"/>
  <c r="S19" i="1"/>
  <c r="T19" i="1"/>
  <c r="U19" i="1"/>
  <c r="V19" i="1"/>
  <c r="W19" i="1"/>
  <c r="X19" i="1"/>
  <c r="Y19" i="1"/>
  <c r="Z19" i="1"/>
  <c r="S20" i="1"/>
  <c r="T20" i="1"/>
  <c r="U20" i="1"/>
  <c r="V20" i="1"/>
  <c r="W20" i="1"/>
  <c r="X20" i="1"/>
  <c r="Y20" i="1"/>
  <c r="Z20" i="1"/>
  <c r="S21" i="1"/>
  <c r="T21" i="1"/>
  <c r="U21" i="1"/>
  <c r="V21" i="1"/>
  <c r="W21" i="1"/>
  <c r="X21" i="1"/>
  <c r="Y21" i="1"/>
  <c r="Z21" i="1"/>
  <c r="S22" i="1"/>
  <c r="T22" i="1"/>
  <c r="U22" i="1"/>
  <c r="V22" i="1"/>
  <c r="W22" i="1"/>
  <c r="X22" i="1"/>
  <c r="Y22" i="1"/>
  <c r="Z22" i="1"/>
  <c r="S23" i="1"/>
  <c r="T23" i="1"/>
  <c r="U23" i="1"/>
  <c r="V23" i="1"/>
  <c r="W23" i="1"/>
  <c r="X23" i="1"/>
  <c r="Y23" i="1"/>
  <c r="Z23" i="1"/>
  <c r="S24" i="1"/>
  <c r="T24" i="1"/>
  <c r="U24" i="1"/>
  <c r="V24" i="1"/>
  <c r="W24" i="1"/>
  <c r="X24" i="1"/>
  <c r="Y24" i="1"/>
  <c r="Z24" i="1"/>
  <c r="K25" i="1"/>
  <c r="L25" i="1"/>
  <c r="M25" i="1"/>
  <c r="N25" i="1"/>
  <c r="O25" i="1"/>
  <c r="P25" i="1"/>
  <c r="Q25" i="1"/>
  <c r="R25" i="1"/>
  <c r="K26" i="1"/>
  <c r="L26" i="1"/>
  <c r="M26" i="1"/>
  <c r="N26" i="1"/>
  <c r="O26" i="1"/>
  <c r="P26" i="1"/>
  <c r="Q26" i="1"/>
  <c r="R26" i="1"/>
  <c r="K27" i="1"/>
  <c r="L27" i="1"/>
  <c r="M27" i="1"/>
  <c r="N27" i="1"/>
  <c r="O27" i="1"/>
  <c r="P27" i="1"/>
  <c r="Q27" i="1"/>
  <c r="R27" i="1"/>
  <c r="C28" i="1"/>
  <c r="D28" i="1"/>
  <c r="E28" i="1"/>
  <c r="F28" i="1"/>
  <c r="G28" i="1"/>
  <c r="H28" i="1"/>
  <c r="I28" i="1"/>
  <c r="J28" i="1"/>
  <c r="B28" i="1"/>
  <c r="B25" i="1"/>
  <c r="B26" i="1"/>
  <c r="B27" i="1"/>
  <c r="X3" i="1" l="1"/>
  <c r="Z3" i="1"/>
  <c r="V28" i="1"/>
  <c r="X28" i="1"/>
  <c r="S28" i="1"/>
  <c r="S3" i="1"/>
  <c r="L11" i="1"/>
  <c r="M3" i="1"/>
  <c r="K3" i="1"/>
  <c r="B4" i="1"/>
  <c r="P4" i="1" s="1"/>
  <c r="B5" i="1"/>
  <c r="P5" i="1" s="1"/>
  <c r="B6" i="1"/>
  <c r="P6" i="1" s="1"/>
  <c r="B7" i="1"/>
  <c r="P7" i="1" s="1"/>
  <c r="B8" i="1"/>
  <c r="P8" i="1" s="1"/>
  <c r="B9" i="1"/>
  <c r="P9" i="1" s="1"/>
  <c r="B10" i="1"/>
  <c r="P10" i="1" s="1"/>
  <c r="B11" i="1"/>
  <c r="P11" i="1" s="1"/>
  <c r="B12" i="1"/>
  <c r="P12" i="1" s="1"/>
  <c r="B13" i="1"/>
  <c r="P13" i="1" s="1"/>
  <c r="B14" i="1"/>
  <c r="P14" i="1" s="1"/>
  <c r="B15" i="1"/>
  <c r="P15" i="1" s="1"/>
  <c r="B16" i="1"/>
  <c r="P16" i="1" s="1"/>
  <c r="B17" i="1"/>
  <c r="P17" i="1" s="1"/>
  <c r="B18" i="1"/>
  <c r="P18" i="1" s="1"/>
  <c r="B19" i="1"/>
  <c r="P19" i="1" s="1"/>
  <c r="B20" i="1"/>
  <c r="P20" i="1" s="1"/>
  <c r="B21" i="1"/>
  <c r="P21" i="1" s="1"/>
  <c r="B22" i="1"/>
  <c r="P22" i="1" s="1"/>
  <c r="B23" i="1"/>
  <c r="P23" i="1" s="1"/>
  <c r="B24" i="1"/>
  <c r="P24" i="1" s="1"/>
  <c r="B3" i="1"/>
  <c r="N3" i="1" s="1"/>
  <c r="L3" i="1" l="1"/>
  <c r="W28" i="1"/>
  <c r="Y3" i="1"/>
  <c r="R3" i="1"/>
  <c r="K11" i="1"/>
  <c r="U28" i="1"/>
  <c r="W3" i="1"/>
  <c r="Q3" i="1"/>
  <c r="R10" i="1"/>
  <c r="T28" i="1"/>
  <c r="V3" i="1"/>
  <c r="P3" i="1"/>
  <c r="U3" i="1"/>
  <c r="O3" i="1"/>
  <c r="Z28" i="1"/>
  <c r="T3" i="1"/>
  <c r="Y28" i="1"/>
  <c r="L24" i="1"/>
  <c r="K8" i="1"/>
  <c r="L19" i="1"/>
  <c r="M7" i="1"/>
  <c r="K19" i="1"/>
  <c r="R18" i="1"/>
  <c r="L16" i="1"/>
  <c r="R17" i="1"/>
  <c r="M9" i="1"/>
  <c r="L9" i="1"/>
  <c r="L23" i="1"/>
  <c r="O18" i="1"/>
  <c r="L17" i="1"/>
  <c r="L15" i="1"/>
  <c r="N10" i="1"/>
  <c r="K9" i="1"/>
  <c r="K7" i="1"/>
  <c r="N9" i="1"/>
  <c r="K24" i="1"/>
  <c r="K23" i="1"/>
  <c r="N18" i="1"/>
  <c r="K17" i="1"/>
  <c r="K15" i="1"/>
  <c r="M10" i="1"/>
  <c r="R8" i="1"/>
  <c r="L6" i="1"/>
  <c r="K16" i="1"/>
  <c r="M17" i="1"/>
  <c r="R24" i="1"/>
  <c r="L22" i="1"/>
  <c r="M18" i="1"/>
  <c r="R16" i="1"/>
  <c r="L14" i="1"/>
  <c r="L10" i="1"/>
  <c r="N8" i="1"/>
  <c r="L4" i="1"/>
  <c r="N17" i="1"/>
  <c r="M15" i="1"/>
  <c r="N24" i="1"/>
  <c r="L20" i="1"/>
  <c r="L18" i="1"/>
  <c r="N16" i="1"/>
  <c r="L12" i="1"/>
  <c r="K10" i="1"/>
  <c r="M8" i="1"/>
  <c r="M23" i="1"/>
  <c r="L7" i="1"/>
  <c r="M24" i="1"/>
  <c r="M19" i="1"/>
  <c r="K18" i="1"/>
  <c r="M16" i="1"/>
  <c r="M11" i="1"/>
  <c r="R9" i="1"/>
  <c r="L8" i="1"/>
  <c r="L21" i="1"/>
  <c r="K22" i="1"/>
  <c r="K20" i="1"/>
  <c r="K12" i="1"/>
  <c r="K5" i="1"/>
  <c r="R23" i="1"/>
  <c r="R20" i="1"/>
  <c r="R13" i="1"/>
  <c r="R11" i="1"/>
  <c r="O24" i="1"/>
  <c r="O23" i="1"/>
  <c r="O22" i="1"/>
  <c r="O21" i="1"/>
  <c r="O20" i="1"/>
  <c r="O19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K4" i="1"/>
  <c r="N23" i="1"/>
  <c r="N22" i="1"/>
  <c r="N21" i="1"/>
  <c r="N20" i="1"/>
  <c r="N19" i="1"/>
  <c r="N15" i="1"/>
  <c r="N14" i="1"/>
  <c r="N13" i="1"/>
  <c r="N12" i="1"/>
  <c r="N11" i="1"/>
  <c r="N7" i="1"/>
  <c r="N6" i="1"/>
  <c r="N5" i="1"/>
  <c r="N4" i="1"/>
  <c r="L13" i="1"/>
  <c r="M22" i="1"/>
  <c r="M21" i="1"/>
  <c r="M20" i="1"/>
  <c r="M14" i="1"/>
  <c r="M13" i="1"/>
  <c r="M12" i="1"/>
  <c r="M6" i="1"/>
  <c r="M5" i="1"/>
  <c r="M4" i="1"/>
  <c r="L5" i="1"/>
  <c r="K21" i="1"/>
  <c r="K14" i="1"/>
  <c r="K6" i="1"/>
  <c r="R22" i="1"/>
  <c r="R19" i="1"/>
  <c r="R15" i="1"/>
  <c r="R12" i="1"/>
  <c r="R6" i="1"/>
  <c r="R4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K13" i="1"/>
  <c r="R21" i="1"/>
  <c r="R14" i="1"/>
  <c r="R7" i="1"/>
  <c r="R5" i="1"/>
  <c r="P28" i="1" l="1"/>
  <c r="Q28" i="1"/>
  <c r="K28" i="1"/>
  <c r="L28" i="1"/>
  <c r="M28" i="1"/>
  <c r="N28" i="1"/>
  <c r="O28" i="1"/>
  <c r="R28" i="1"/>
</calcChain>
</file>

<file path=xl/sharedStrings.xml><?xml version="1.0" encoding="utf-8"?>
<sst xmlns="http://schemas.openxmlformats.org/spreadsheetml/2006/main" count="44" uniqueCount="36">
  <si>
    <t>3a</t>
  </si>
  <si>
    <t>3b</t>
  </si>
  <si>
    <t>Blaenau Gwent</t>
  </si>
  <si>
    <t>Conwy</t>
  </si>
  <si>
    <t>Gwynedd</t>
  </si>
  <si>
    <t>Ceredigion</t>
  </si>
  <si>
    <t>Rhondda Cynon Taf</t>
  </si>
  <si>
    <t>Abertawe</t>
  </si>
  <si>
    <t xml:space="preserve">Bro Morgannwg </t>
  </si>
  <si>
    <t>Casnewydd</t>
  </si>
  <si>
    <t xml:space="preserve">Sir Benfro </t>
  </si>
  <si>
    <t>Sir y Fflint</t>
  </si>
  <si>
    <t>Caerdydd</t>
  </si>
  <si>
    <t>Castell-nedd Port Talbot</t>
  </si>
  <si>
    <t>Merthyr Tudful</t>
  </si>
  <si>
    <t>Tor-faen</t>
  </si>
  <si>
    <t>Wrecsam</t>
  </si>
  <si>
    <t>Caerffili</t>
  </si>
  <si>
    <t>Pen-y-bont ar Ogwr</t>
  </si>
  <si>
    <t>Sir Ddinbych</t>
  </si>
  <si>
    <t xml:space="preserve">Ynys Môn </t>
  </si>
  <si>
    <t>Powis</t>
  </si>
  <si>
    <t>Sir Fynwy</t>
  </si>
  <si>
    <t>Sir Gaerfyrddin</t>
  </si>
  <si>
    <t>Parc Cenedlaethol Eryri</t>
  </si>
  <si>
    <t>Parc Cenedlaethol Arfordir Penfro</t>
  </si>
  <si>
    <t>Parc Cenedlaethol Bannau Brycheiniog</t>
  </si>
  <si>
    <t>Enw'r Awdurdod Cynllunio</t>
  </si>
  <si>
    <t>Arwynebedd</t>
  </si>
  <si>
    <t>Gradd Ansawdd Tir (Hectarau)</t>
  </si>
  <si>
    <t>An-amaethyddol</t>
  </si>
  <si>
    <t>Trefol</t>
  </si>
  <si>
    <t>Gradd Ansawdd Tir (% Arwynebedd yr Awdurdod)</t>
  </si>
  <si>
    <t>Gradd Ansawdd Tir (% Arwynebedd Cenedlaethol)</t>
  </si>
  <si>
    <t>Cenedlaethol</t>
  </si>
  <si>
    <t>(Hectarau)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</si>
</sst>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2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0" fontId="0" fillId="0" borderId="1" xfId="0" applyBorder="1"/>
    <xf numFmtId="164" fontId="0" fillId="0" borderId="1" xfId="1" applyNumberFormat="1" applyFont="1" applyBorder="1"/>
    <xf numFmtId="10" fontId="0" fillId="0" borderId="1" xfId="1" applyNumberFormat="1" applyFont="1" applyBorder="1"/>
    <xf numFmtId="0" fontId="1" fillId="0" borderId="1" xfId="0" applyFont="1" applyBorder="1" applyAlignment="1">
      <alignment horizontal="center"/>
    </xf>
    <xf numFmtId="10" fontId="0" fillId="0" borderId="0" xfId="1" applyNumberFormat="1" applyFont="1" applyBorder="1"/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0" fontId="0" fillId="0" borderId="8" xfId="1" applyNumberFormat="1" applyFont="1" applyBorder="1"/>
    <xf numFmtId="10" fontId="0" fillId="0" borderId="7" xfId="1" applyNumberFormat="1" applyFont="1" applyBorder="1"/>
    <xf numFmtId="164" fontId="0" fillId="0" borderId="0" xfId="1" applyNumberFormat="1" applyFont="1" applyBorder="1"/>
    <xf numFmtId="164" fontId="0" fillId="0" borderId="8" xfId="1" applyNumberFormat="1" applyFont="1" applyBorder="1"/>
    <xf numFmtId="164" fontId="0" fillId="0" borderId="7" xfId="1" applyNumberFormat="1" applyFont="1" applyBorder="1"/>
    <xf numFmtId="164" fontId="0" fillId="0" borderId="5" xfId="1" applyNumberFormat="1" applyFont="1" applyBorder="1"/>
    <xf numFmtId="164" fontId="0" fillId="0" borderId="3" xfId="1" applyNumberFormat="1" applyFont="1" applyBorder="1"/>
    <xf numFmtId="0" fontId="0" fillId="0" borderId="5" xfId="0" applyBorder="1"/>
    <xf numFmtId="0" fontId="0" fillId="0" borderId="0" xfId="0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58115</xdr:colOff>
      <xdr:row>41</xdr:row>
      <xdr:rowOff>163038</xdr:rowOff>
    </xdr:to>
    <xdr:pic>
      <xdr:nvPicPr>
        <xdr:cNvPr id="2" name="Picture 1" title="map o'r awdurdodau lleol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6115" cy="7973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4" workbookViewId="0"/>
  </sheetViews>
  <sheetFormatPr defaultRowHeight="15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selection activeCell="C31" sqref="C31"/>
    </sheetView>
  </sheetViews>
  <sheetFormatPr defaultRowHeight="15.5" x14ac:dyDescent="0.35"/>
  <cols>
    <col min="1" max="1" width="32.07421875" customWidth="1"/>
    <col min="2" max="2" width="11" customWidth="1"/>
    <col min="9" max="9" width="15.53515625" customWidth="1"/>
    <col min="17" max="17" width="17.07421875" customWidth="1"/>
    <col min="25" max="25" width="16.53515625" customWidth="1"/>
  </cols>
  <sheetData>
    <row r="1" spans="1:26" x14ac:dyDescent="0.35">
      <c r="A1" s="30" t="s">
        <v>27</v>
      </c>
      <c r="B1" s="22" t="s">
        <v>28</v>
      </c>
      <c r="C1" s="24" t="s">
        <v>29</v>
      </c>
      <c r="D1" s="25"/>
      <c r="E1" s="25"/>
      <c r="F1" s="25"/>
      <c r="G1" s="25"/>
      <c r="H1" s="25"/>
      <c r="I1" s="25"/>
      <c r="J1" s="26"/>
      <c r="K1" s="27" t="s">
        <v>32</v>
      </c>
      <c r="L1" s="28"/>
      <c r="M1" s="28"/>
      <c r="N1" s="28"/>
      <c r="O1" s="28"/>
      <c r="P1" s="28"/>
      <c r="Q1" s="28"/>
      <c r="R1" s="29"/>
      <c r="S1" s="27" t="s">
        <v>33</v>
      </c>
      <c r="T1" s="28"/>
      <c r="U1" s="28"/>
      <c r="V1" s="28"/>
      <c r="W1" s="28"/>
      <c r="X1" s="28"/>
      <c r="Y1" s="28"/>
      <c r="Z1" s="29"/>
    </row>
    <row r="2" spans="1:26" x14ac:dyDescent="0.35">
      <c r="A2" s="31"/>
      <c r="B2" s="23" t="s">
        <v>35</v>
      </c>
      <c r="C2" s="8">
        <v>1</v>
      </c>
      <c r="D2" s="6">
        <v>2</v>
      </c>
      <c r="E2" s="6" t="s">
        <v>0</v>
      </c>
      <c r="F2" s="6" t="s">
        <v>1</v>
      </c>
      <c r="G2" s="6">
        <v>4</v>
      </c>
      <c r="H2" s="6">
        <v>5</v>
      </c>
      <c r="I2" s="6" t="s">
        <v>30</v>
      </c>
      <c r="J2" s="9" t="s">
        <v>31</v>
      </c>
      <c r="K2" s="8">
        <v>1</v>
      </c>
      <c r="L2" s="6">
        <v>2</v>
      </c>
      <c r="M2" s="6" t="s">
        <v>0</v>
      </c>
      <c r="N2" s="6" t="s">
        <v>1</v>
      </c>
      <c r="O2" s="6">
        <v>4</v>
      </c>
      <c r="P2" s="6">
        <v>5</v>
      </c>
      <c r="Q2" s="20" t="s">
        <v>30</v>
      </c>
      <c r="R2" s="21" t="s">
        <v>31</v>
      </c>
      <c r="S2" s="6">
        <v>1</v>
      </c>
      <c r="T2" s="6">
        <v>2</v>
      </c>
      <c r="U2" s="6" t="s">
        <v>0</v>
      </c>
      <c r="V2" s="6" t="s">
        <v>1</v>
      </c>
      <c r="W2" s="6">
        <v>4</v>
      </c>
      <c r="X2" s="6">
        <v>5</v>
      </c>
      <c r="Y2" s="20" t="s">
        <v>30</v>
      </c>
      <c r="Z2" s="21" t="s">
        <v>31</v>
      </c>
    </row>
    <row r="3" spans="1:26" x14ac:dyDescent="0.35">
      <c r="A3" t="s">
        <v>7</v>
      </c>
      <c r="B3">
        <f>SUM(C3:J3)</f>
        <v>37385.75</v>
      </c>
      <c r="C3" s="17">
        <v>0</v>
      </c>
      <c r="D3" s="18">
        <v>4415.5</v>
      </c>
      <c r="E3" s="18">
        <v>1711</v>
      </c>
      <c r="F3" s="18">
        <v>8723</v>
      </c>
      <c r="G3" s="18">
        <v>4427.25</v>
      </c>
      <c r="H3" s="18">
        <v>7252</v>
      </c>
      <c r="I3" s="18">
        <v>4025.75</v>
      </c>
      <c r="J3" s="19">
        <v>6831.25</v>
      </c>
      <c r="K3" s="15">
        <f>C3/$B3</f>
        <v>0</v>
      </c>
      <c r="L3" s="12">
        <f t="shared" ref="L3:R3" si="0">D3/$B3</f>
        <v>0.11810649779662037</v>
      </c>
      <c r="M3" s="12">
        <f t="shared" si="0"/>
        <v>4.5766100720194193E-2</v>
      </c>
      <c r="N3" s="12">
        <f t="shared" si="0"/>
        <v>0.23332419437887431</v>
      </c>
      <c r="O3" s="12">
        <f t="shared" si="0"/>
        <v>0.11842078866947968</v>
      </c>
      <c r="P3" s="12">
        <f t="shared" si="0"/>
        <v>0.19397765191282776</v>
      </c>
      <c r="Q3" s="12">
        <f t="shared" si="0"/>
        <v>0.10768140267347853</v>
      </c>
      <c r="R3" s="13">
        <f t="shared" si="0"/>
        <v>0.18272336384852517</v>
      </c>
      <c r="S3" s="7">
        <f t="shared" ref="S3:Z3" si="1">C3/C$28</f>
        <v>0</v>
      </c>
      <c r="T3" s="7">
        <f t="shared" si="1"/>
        <v>3.5076430553155825E-2</v>
      </c>
      <c r="U3" s="7">
        <f t="shared" si="1"/>
        <v>8.9232863352725362E-3</v>
      </c>
      <c r="V3" s="7">
        <f t="shared" si="1"/>
        <v>1.7872253239768477E-2</v>
      </c>
      <c r="W3" s="7">
        <f t="shared" si="1"/>
        <v>1.0738395844109223E-2</v>
      </c>
      <c r="X3" s="7">
        <f t="shared" si="1"/>
        <v>1.5711150540639495E-2</v>
      </c>
      <c r="Y3" s="7">
        <f t="shared" si="1"/>
        <v>1.3112818445728338E-2</v>
      </c>
      <c r="Z3" s="10">
        <f t="shared" si="1"/>
        <v>7.9975765806372306E-2</v>
      </c>
    </row>
    <row r="4" spans="1:26" x14ac:dyDescent="0.35">
      <c r="A4" s="1" t="s">
        <v>2</v>
      </c>
      <c r="B4">
        <f t="shared" ref="B4:B27" si="2">SUM(C4:J4)</f>
        <v>10560.25</v>
      </c>
      <c r="C4" s="17">
        <v>0</v>
      </c>
      <c r="D4" s="18">
        <v>0</v>
      </c>
      <c r="E4" s="18">
        <v>0</v>
      </c>
      <c r="F4" s="18">
        <v>56.5</v>
      </c>
      <c r="G4" s="18">
        <v>2745</v>
      </c>
      <c r="H4" s="18">
        <v>4489.25</v>
      </c>
      <c r="I4" s="18">
        <v>1398.5</v>
      </c>
      <c r="J4" s="19">
        <v>1871</v>
      </c>
      <c r="K4" s="15">
        <f t="shared" ref="K4:K24" si="3">C4/$B4</f>
        <v>0</v>
      </c>
      <c r="L4" s="12">
        <f t="shared" ref="L4:L28" si="4">D4/$B4</f>
        <v>0</v>
      </c>
      <c r="M4" s="12">
        <f t="shared" ref="M4:M28" si="5">E4/$B4</f>
        <v>0</v>
      </c>
      <c r="N4" s="12">
        <f t="shared" ref="N4:N28" si="6">F4/$B4</f>
        <v>5.3502521247129568E-3</v>
      </c>
      <c r="O4" s="12">
        <f t="shared" ref="O4:O28" si="7">G4/$B4</f>
        <v>0.25993702800596574</v>
      </c>
      <c r="P4" s="12">
        <f t="shared" ref="P4:P28" si="8">H4/$B4</f>
        <v>0.42510830709500247</v>
      </c>
      <c r="Q4" s="12">
        <f t="shared" ref="Q4:Q28" si="9">I4/$B4</f>
        <v>0.13243057692762955</v>
      </c>
      <c r="R4" s="13">
        <f t="shared" ref="R4:R28" si="10">J4/$B4</f>
        <v>0.17717383584668925</v>
      </c>
      <c r="S4" s="7">
        <f t="shared" ref="S4:S24" si="11">C4/C$28</f>
        <v>0</v>
      </c>
      <c r="T4" s="7">
        <f t="shared" ref="T4:T24" si="12">D4/D$28</f>
        <v>0</v>
      </c>
      <c r="U4" s="7">
        <f t="shared" ref="U4:U24" si="13">E4/E$28</f>
        <v>0</v>
      </c>
      <c r="V4" s="7">
        <f t="shared" ref="V4:V24" si="14">F4/F$28</f>
        <v>1.1576089740306305E-4</v>
      </c>
      <c r="W4" s="7">
        <f t="shared" ref="W4:W24" si="15">G4/G$28</f>
        <v>6.6580601032423786E-3</v>
      </c>
      <c r="X4" s="7">
        <f t="shared" ref="X4:X24" si="16">H4/H$28</f>
        <v>9.7257697965479669E-3</v>
      </c>
      <c r="Y4" s="7">
        <f t="shared" ref="Y4:Y24" si="17">I4/I$28</f>
        <v>4.5552447609392239E-3</v>
      </c>
      <c r="Z4" s="10">
        <f t="shared" ref="Z4:Z24" si="18">J4/J$28</f>
        <v>2.1904432984259481E-2</v>
      </c>
    </row>
    <row r="5" spans="1:26" x14ac:dyDescent="0.35">
      <c r="A5" t="s">
        <v>8</v>
      </c>
      <c r="B5">
        <f t="shared" si="2"/>
        <v>33014</v>
      </c>
      <c r="C5" s="17">
        <v>1</v>
      </c>
      <c r="D5" s="18">
        <v>2602</v>
      </c>
      <c r="E5" s="18">
        <v>4822.5</v>
      </c>
      <c r="F5" s="18">
        <v>12166</v>
      </c>
      <c r="G5" s="18">
        <v>6030.75</v>
      </c>
      <c r="H5" s="18">
        <v>760.5</v>
      </c>
      <c r="I5" s="18">
        <v>2758.25</v>
      </c>
      <c r="J5" s="19">
        <v>3873</v>
      </c>
      <c r="K5" s="15">
        <f t="shared" si="3"/>
        <v>3.0290179923668747E-5</v>
      </c>
      <c r="L5" s="12">
        <f t="shared" si="4"/>
        <v>7.8815048161386084E-2</v>
      </c>
      <c r="M5" s="12">
        <f t="shared" si="5"/>
        <v>0.14607439268189254</v>
      </c>
      <c r="N5" s="12">
        <f t="shared" si="6"/>
        <v>0.36851032895135399</v>
      </c>
      <c r="O5" s="12">
        <f t="shared" si="7"/>
        <v>0.1826725025746653</v>
      </c>
      <c r="P5" s="12">
        <f t="shared" si="8"/>
        <v>2.3035681831950081E-2</v>
      </c>
      <c r="Q5" s="12">
        <f t="shared" si="9"/>
        <v>8.3547888774459317E-2</v>
      </c>
      <c r="R5" s="13">
        <f t="shared" si="10"/>
        <v>0.11731386684436905</v>
      </c>
      <c r="S5" s="7">
        <f t="shared" si="11"/>
        <v>2.5103552152629598E-4</v>
      </c>
      <c r="T5" s="7">
        <f t="shared" si="12"/>
        <v>2.0670110361071557E-2</v>
      </c>
      <c r="U5" s="7">
        <f t="shared" si="13"/>
        <v>2.5150525044916307E-2</v>
      </c>
      <c r="V5" s="7">
        <f t="shared" si="14"/>
        <v>2.4926496952312655E-2</v>
      </c>
      <c r="W5" s="7">
        <f t="shared" si="15"/>
        <v>1.4627721663981411E-2</v>
      </c>
      <c r="X5" s="7">
        <f t="shared" si="16"/>
        <v>1.6475910074677793E-3</v>
      </c>
      <c r="Y5" s="7">
        <f t="shared" si="17"/>
        <v>8.9842716209228568E-3</v>
      </c>
      <c r="Z5" s="10">
        <f t="shared" si="18"/>
        <v>4.5342527497614631E-2</v>
      </c>
    </row>
    <row r="6" spans="1:26" x14ac:dyDescent="0.35">
      <c r="A6" t="s">
        <v>9</v>
      </c>
      <c r="B6">
        <f t="shared" si="2"/>
        <v>19016.75</v>
      </c>
      <c r="C6" s="17">
        <v>155</v>
      </c>
      <c r="D6" s="18">
        <v>1927.25</v>
      </c>
      <c r="E6" s="18">
        <v>1179.5</v>
      </c>
      <c r="F6" s="18">
        <v>4273</v>
      </c>
      <c r="G6" s="18">
        <v>4752</v>
      </c>
      <c r="H6" s="18">
        <v>54.75</v>
      </c>
      <c r="I6" s="18">
        <v>2501.5</v>
      </c>
      <c r="J6" s="19">
        <v>4173.75</v>
      </c>
      <c r="K6" s="15">
        <f t="shared" si="3"/>
        <v>8.1507092431672076E-3</v>
      </c>
      <c r="L6" s="12">
        <f t="shared" si="4"/>
        <v>0.10134486702512259</v>
      </c>
      <c r="M6" s="12">
        <f t="shared" si="5"/>
        <v>6.2024268079456268E-2</v>
      </c>
      <c r="N6" s="12">
        <f t="shared" si="6"/>
        <v>0.22469664900679664</v>
      </c>
      <c r="O6" s="12">
        <f t="shared" si="7"/>
        <v>0.2498849698292295</v>
      </c>
      <c r="P6" s="12">
        <f t="shared" si="8"/>
        <v>2.8790408455703523E-3</v>
      </c>
      <c r="Q6" s="12">
        <f t="shared" si="9"/>
        <v>0.131541930140534</v>
      </c>
      <c r="R6" s="13">
        <f t="shared" si="10"/>
        <v>0.21947756583012346</v>
      </c>
      <c r="S6" s="7">
        <f t="shared" si="11"/>
        <v>3.8910505836575876E-2</v>
      </c>
      <c r="T6" s="7">
        <f t="shared" si="12"/>
        <v>1.5309942426354788E-2</v>
      </c>
      <c r="U6" s="7">
        <f t="shared" si="13"/>
        <v>6.1513829529245799E-3</v>
      </c>
      <c r="V6" s="7">
        <f t="shared" si="14"/>
        <v>8.7548020283767861E-3</v>
      </c>
      <c r="W6" s="7">
        <f t="shared" si="15"/>
        <v>1.1526084375449101E-2</v>
      </c>
      <c r="X6" s="7">
        <f t="shared" si="16"/>
        <v>1.1861355379205907E-4</v>
      </c>
      <c r="Y6" s="7">
        <f t="shared" si="17"/>
        <v>8.1479762384622581E-3</v>
      </c>
      <c r="Z6" s="10">
        <f t="shared" si="18"/>
        <v>4.8863509977580447E-2</v>
      </c>
    </row>
    <row r="7" spans="1:26" x14ac:dyDescent="0.35">
      <c r="A7" s="1" t="s">
        <v>3</v>
      </c>
      <c r="B7">
        <f t="shared" si="2"/>
        <v>70130</v>
      </c>
      <c r="C7" s="17">
        <v>89.75</v>
      </c>
      <c r="D7" s="18">
        <v>677.5</v>
      </c>
      <c r="E7" s="18">
        <v>9349.25</v>
      </c>
      <c r="F7" s="18">
        <v>17690.75</v>
      </c>
      <c r="G7" s="18">
        <v>17218.75</v>
      </c>
      <c r="H7" s="18">
        <v>14705</v>
      </c>
      <c r="I7" s="18">
        <v>7187.5</v>
      </c>
      <c r="J7" s="19">
        <v>3211.5</v>
      </c>
      <c r="K7" s="15">
        <f t="shared" si="3"/>
        <v>1.2797661485812063E-3</v>
      </c>
      <c r="L7" s="12">
        <f t="shared" si="4"/>
        <v>9.6606302580921153E-3</v>
      </c>
      <c r="M7" s="12">
        <f t="shared" si="5"/>
        <v>0.13331313275345785</v>
      </c>
      <c r="N7" s="12">
        <f t="shared" si="6"/>
        <v>0.25225652359903039</v>
      </c>
      <c r="O7" s="12">
        <f t="shared" si="7"/>
        <v>0.24552616569228575</v>
      </c>
      <c r="P7" s="12">
        <f t="shared" si="8"/>
        <v>0.20968201910737203</v>
      </c>
      <c r="Q7" s="12">
        <f t="shared" si="9"/>
        <v>0.10248823613289605</v>
      </c>
      <c r="R7" s="13">
        <f t="shared" si="10"/>
        <v>4.5793526308284614E-2</v>
      </c>
      <c r="S7" s="7">
        <f t="shared" si="11"/>
        <v>2.2530438056985062E-2</v>
      </c>
      <c r="T7" s="7">
        <f t="shared" si="12"/>
        <v>5.3820137469738584E-3</v>
      </c>
      <c r="U7" s="7">
        <f t="shared" si="13"/>
        <v>4.8758641011131941E-2</v>
      </c>
      <c r="V7" s="7">
        <f t="shared" si="14"/>
        <v>3.6245966296163501E-2</v>
      </c>
      <c r="W7" s="7">
        <f t="shared" si="15"/>
        <v>4.176447082065745E-2</v>
      </c>
      <c r="X7" s="7">
        <f t="shared" si="16"/>
        <v>3.185775905958408E-2</v>
      </c>
      <c r="Y7" s="7">
        <f t="shared" si="17"/>
        <v>2.3411384854666196E-2</v>
      </c>
      <c r="Z7" s="10">
        <f t="shared" si="18"/>
        <v>3.7598122142677354E-2</v>
      </c>
    </row>
    <row r="8" spans="1:26" x14ac:dyDescent="0.35">
      <c r="A8" t="s">
        <v>10</v>
      </c>
      <c r="B8">
        <f t="shared" si="2"/>
        <v>103179</v>
      </c>
      <c r="C8" s="17">
        <v>21</v>
      </c>
      <c r="D8" s="18">
        <v>9189</v>
      </c>
      <c r="E8" s="18">
        <v>24525.5</v>
      </c>
      <c r="F8" s="18">
        <v>43712</v>
      </c>
      <c r="G8" s="18">
        <v>7346.25</v>
      </c>
      <c r="H8" s="18">
        <v>5030.75</v>
      </c>
      <c r="I8" s="18">
        <v>9502.5</v>
      </c>
      <c r="J8" s="19">
        <v>3852</v>
      </c>
      <c r="K8" s="15">
        <f t="shared" si="3"/>
        <v>2.0352978803826361E-4</v>
      </c>
      <c r="L8" s="12">
        <f t="shared" si="4"/>
        <v>8.9058820108743053E-2</v>
      </c>
      <c r="M8" s="12">
        <f t="shared" si="5"/>
        <v>0.23769856269202067</v>
      </c>
      <c r="N8" s="12">
        <f t="shared" si="6"/>
        <v>0.42365209974897994</v>
      </c>
      <c r="O8" s="12">
        <f t="shared" si="7"/>
        <v>7.1199081208385431E-2</v>
      </c>
      <c r="P8" s="12">
        <f t="shared" si="8"/>
        <v>4.8757499103499746E-2</v>
      </c>
      <c r="Q8" s="12">
        <f t="shared" si="9"/>
        <v>9.2097229087314283E-2</v>
      </c>
      <c r="R8" s="13">
        <f t="shared" si="10"/>
        <v>3.7333178263018636E-2</v>
      </c>
      <c r="S8" s="7">
        <f t="shared" si="11"/>
        <v>5.2717459520522153E-3</v>
      </c>
      <c r="T8" s="7">
        <f t="shared" si="12"/>
        <v>7.2996788665598208E-2</v>
      </c>
      <c r="U8" s="7">
        <f t="shared" si="13"/>
        <v>0.12790652192619906</v>
      </c>
      <c r="V8" s="7">
        <f t="shared" si="14"/>
        <v>8.9560006146596316E-2</v>
      </c>
      <c r="W8" s="7">
        <f t="shared" si="15"/>
        <v>1.781849691564456E-2</v>
      </c>
      <c r="X8" s="7">
        <f t="shared" si="16"/>
        <v>1.0898906588847509E-2</v>
      </c>
      <c r="Y8" s="7">
        <f t="shared" si="17"/>
        <v>3.0951886550464765E-2</v>
      </c>
      <c r="Z8" s="10">
        <f t="shared" si="18"/>
        <v>4.5096673359362655E-2</v>
      </c>
    </row>
    <row r="9" spans="1:26" x14ac:dyDescent="0.35">
      <c r="A9" t="s">
        <v>11</v>
      </c>
      <c r="B9">
        <f t="shared" si="2"/>
        <v>43631.75</v>
      </c>
      <c r="C9" s="17">
        <v>39.75</v>
      </c>
      <c r="D9" s="18">
        <v>9693.75</v>
      </c>
      <c r="E9" s="18">
        <v>7841.25</v>
      </c>
      <c r="F9" s="18">
        <v>12249.75</v>
      </c>
      <c r="G9" s="18">
        <v>3200.75</v>
      </c>
      <c r="H9" s="18">
        <v>988.25</v>
      </c>
      <c r="I9" s="18">
        <v>4264.25</v>
      </c>
      <c r="J9" s="19">
        <v>5354</v>
      </c>
      <c r="K9" s="15">
        <f t="shared" si="3"/>
        <v>9.1103382284689479E-4</v>
      </c>
      <c r="L9" s="12">
        <f t="shared" si="4"/>
        <v>0.22217192755275689</v>
      </c>
      <c r="M9" s="12">
        <f t="shared" si="5"/>
        <v>0.17971431354460915</v>
      </c>
      <c r="N9" s="12">
        <f t="shared" si="6"/>
        <v>0.28075312129355345</v>
      </c>
      <c r="O9" s="12">
        <f t="shared" si="7"/>
        <v>7.3358276942822598E-2</v>
      </c>
      <c r="P9" s="12">
        <f t="shared" si="8"/>
        <v>2.2649790576816195E-2</v>
      </c>
      <c r="Q9" s="12">
        <f t="shared" si="9"/>
        <v>9.7732729033330093E-2</v>
      </c>
      <c r="R9" s="13">
        <f t="shared" si="10"/>
        <v>0.12270880723326477</v>
      </c>
      <c r="S9" s="7">
        <f t="shared" si="11"/>
        <v>9.9786619806702653E-3</v>
      </c>
      <c r="T9" s="7">
        <f t="shared" si="12"/>
        <v>7.7006488206240356E-2</v>
      </c>
      <c r="U9" s="7">
        <f t="shared" si="13"/>
        <v>4.0894049664790044E-2</v>
      </c>
      <c r="V9" s="7">
        <f t="shared" si="14"/>
        <v>2.5098089432976489E-2</v>
      </c>
      <c r="W9" s="7">
        <f t="shared" si="15"/>
        <v>7.7634921222051153E-3</v>
      </c>
      <c r="X9" s="7">
        <f t="shared" si="16"/>
        <v>2.1410017266667099E-3</v>
      </c>
      <c r="Y9" s="7">
        <f t="shared" si="17"/>
        <v>1.3889669268384044E-2</v>
      </c>
      <c r="Z9" s="10">
        <f t="shared" si="18"/>
        <v>6.2681097914337389E-2</v>
      </c>
    </row>
    <row r="10" spans="1:26" x14ac:dyDescent="0.35">
      <c r="A10" t="s">
        <v>12</v>
      </c>
      <c r="B10">
        <f t="shared" si="2"/>
        <v>14005.5</v>
      </c>
      <c r="C10" s="17">
        <v>152</v>
      </c>
      <c r="D10" s="18">
        <v>726.25</v>
      </c>
      <c r="E10" s="18">
        <v>1155.75</v>
      </c>
      <c r="F10" s="18">
        <v>1832.5</v>
      </c>
      <c r="G10" s="18">
        <v>938.75</v>
      </c>
      <c r="H10" s="18">
        <v>198.75</v>
      </c>
      <c r="I10" s="18">
        <v>1599.25</v>
      </c>
      <c r="J10" s="19">
        <v>7402.25</v>
      </c>
      <c r="K10" s="15">
        <f t="shared" si="3"/>
        <v>1.0852879226018349E-2</v>
      </c>
      <c r="L10" s="12">
        <f t="shared" si="4"/>
        <v>5.1854628538788333E-2</v>
      </c>
      <c r="M10" s="12">
        <f t="shared" si="5"/>
        <v>8.2521152404412546E-2</v>
      </c>
      <c r="N10" s="12">
        <f t="shared" si="6"/>
        <v>0.13084145514262255</v>
      </c>
      <c r="O10" s="12">
        <f t="shared" si="7"/>
        <v>6.702723929884688E-2</v>
      </c>
      <c r="P10" s="12">
        <f t="shared" si="8"/>
        <v>1.4190853593231231E-2</v>
      </c>
      <c r="Q10" s="12">
        <f t="shared" si="9"/>
        <v>0.11418728356717003</v>
      </c>
      <c r="R10" s="13">
        <f t="shared" si="10"/>
        <v>0.52852450822891006</v>
      </c>
      <c r="S10" s="7">
        <f t="shared" si="11"/>
        <v>3.8157399271996989E-2</v>
      </c>
      <c r="T10" s="7">
        <f t="shared" si="12"/>
        <v>5.7692804188040807E-3</v>
      </c>
      <c r="U10" s="7">
        <f t="shared" si="13"/>
        <v>6.0275208544659457E-3</v>
      </c>
      <c r="V10" s="7">
        <f t="shared" si="14"/>
        <v>3.7545459201966912E-3</v>
      </c>
      <c r="W10" s="7">
        <f t="shared" si="15"/>
        <v>2.2769595343966422E-3</v>
      </c>
      <c r="X10" s="7">
        <f t="shared" si="16"/>
        <v>4.3058344869720071E-4</v>
      </c>
      <c r="Y10" s="7">
        <f t="shared" si="17"/>
        <v>5.2091349187930311E-3</v>
      </c>
      <c r="Z10" s="10">
        <f t="shared" si="18"/>
        <v>8.6660656898842725E-2</v>
      </c>
    </row>
    <row r="11" spans="1:26" x14ac:dyDescent="0.35">
      <c r="A11" t="s">
        <v>13</v>
      </c>
      <c r="B11">
        <f t="shared" si="2"/>
        <v>43980.25</v>
      </c>
      <c r="C11" s="17">
        <v>0</v>
      </c>
      <c r="D11" s="18">
        <v>473.5</v>
      </c>
      <c r="E11" s="18">
        <v>239</v>
      </c>
      <c r="F11" s="18">
        <v>2975.5</v>
      </c>
      <c r="G11" s="18">
        <v>9096.75</v>
      </c>
      <c r="H11" s="18">
        <v>9856.75</v>
      </c>
      <c r="I11" s="18">
        <v>17088</v>
      </c>
      <c r="J11" s="19">
        <v>4250.75</v>
      </c>
      <c r="K11" s="15">
        <f t="shared" si="3"/>
        <v>0</v>
      </c>
      <c r="L11" s="12">
        <f t="shared" si="4"/>
        <v>1.0766196190335435E-2</v>
      </c>
      <c r="M11" s="12">
        <f t="shared" si="5"/>
        <v>5.434257422365721E-3</v>
      </c>
      <c r="N11" s="12">
        <f t="shared" si="6"/>
        <v>6.7655368034515495E-2</v>
      </c>
      <c r="O11" s="12">
        <f t="shared" si="7"/>
        <v>0.20683715986152876</v>
      </c>
      <c r="P11" s="12">
        <f t="shared" si="8"/>
        <v>0.22411764371507664</v>
      </c>
      <c r="Q11" s="12">
        <f t="shared" si="9"/>
        <v>0.38853803695977174</v>
      </c>
      <c r="R11" s="13">
        <f t="shared" si="10"/>
        <v>9.6651337816406224E-2</v>
      </c>
      <c r="S11" s="7">
        <f t="shared" si="11"/>
        <v>0</v>
      </c>
      <c r="T11" s="7">
        <f t="shared" si="12"/>
        <v>3.761451674084313E-3</v>
      </c>
      <c r="U11" s="7">
        <f t="shared" si="13"/>
        <v>1.2464438539626745E-3</v>
      </c>
      <c r="V11" s="7">
        <f t="shared" si="14"/>
        <v>6.0963991189878601E-3</v>
      </c>
      <c r="W11" s="7">
        <f t="shared" si="15"/>
        <v>2.2064374588040111E-2</v>
      </c>
      <c r="X11" s="7">
        <f t="shared" si="16"/>
        <v>2.1354230983376771E-2</v>
      </c>
      <c r="Y11" s="7">
        <f t="shared" si="17"/>
        <v>5.5659651394300652E-2</v>
      </c>
      <c r="Z11" s="10">
        <f t="shared" si="18"/>
        <v>4.976497515117103E-2</v>
      </c>
    </row>
    <row r="12" spans="1:26" x14ac:dyDescent="0.35">
      <c r="A12" s="1" t="s">
        <v>4</v>
      </c>
      <c r="B12">
        <f t="shared" si="2"/>
        <v>85244</v>
      </c>
      <c r="C12" s="17">
        <v>0.25</v>
      </c>
      <c r="D12" s="18">
        <v>5037.25</v>
      </c>
      <c r="E12" s="18">
        <v>13271</v>
      </c>
      <c r="F12" s="18">
        <v>24438.75</v>
      </c>
      <c r="G12" s="18">
        <v>12308.5</v>
      </c>
      <c r="H12" s="18">
        <v>19609.5</v>
      </c>
      <c r="I12" s="18">
        <v>7901</v>
      </c>
      <c r="J12" s="19">
        <v>2677.75</v>
      </c>
      <c r="K12" s="15">
        <f t="shared" si="3"/>
        <v>2.9327577307493784E-6</v>
      </c>
      <c r="L12" s="12">
        <f t="shared" si="4"/>
        <v>5.9092135516869225E-2</v>
      </c>
      <c r="M12" s="12">
        <f t="shared" si="5"/>
        <v>0.1556825113791</v>
      </c>
      <c r="N12" s="12">
        <f t="shared" si="6"/>
        <v>0.28669173196940545</v>
      </c>
      <c r="O12" s="12">
        <f t="shared" si="7"/>
        <v>0.14439139411571489</v>
      </c>
      <c r="P12" s="12">
        <f t="shared" si="8"/>
        <v>0.23003965088451972</v>
      </c>
      <c r="Q12" s="12">
        <f t="shared" si="9"/>
        <v>9.2686875322603349E-2</v>
      </c>
      <c r="R12" s="13">
        <f t="shared" si="10"/>
        <v>3.1412768054056593E-2</v>
      </c>
      <c r="S12" s="7">
        <f t="shared" si="11"/>
        <v>6.2758880381573996E-5</v>
      </c>
      <c r="T12" s="7">
        <f t="shared" si="12"/>
        <v>4.0015570106190508E-2</v>
      </c>
      <c r="U12" s="7">
        <f t="shared" si="13"/>
        <v>6.9211532995559225E-2</v>
      </c>
      <c r="V12" s="7">
        <f t="shared" si="14"/>
        <v>5.0071710290426674E-2</v>
      </c>
      <c r="W12" s="7">
        <f t="shared" si="15"/>
        <v>2.9854547461114322E-2</v>
      </c>
      <c r="X12" s="7">
        <f t="shared" si="16"/>
        <v>4.2483150375988717E-2</v>
      </c>
      <c r="Y12" s="7">
        <f t="shared" si="17"/>
        <v>2.5735422850325929E-2</v>
      </c>
      <c r="Z12" s="10">
        <f t="shared" si="18"/>
        <v>3.1349329462106265E-2</v>
      </c>
    </row>
    <row r="13" spans="1:26" x14ac:dyDescent="0.35">
      <c r="A13" s="1" t="s">
        <v>14</v>
      </c>
      <c r="B13">
        <f t="shared" si="2"/>
        <v>8677.25</v>
      </c>
      <c r="C13" s="17">
        <v>0</v>
      </c>
      <c r="D13" s="18">
        <v>0</v>
      </c>
      <c r="E13" s="18">
        <v>0</v>
      </c>
      <c r="F13" s="18">
        <v>266.5</v>
      </c>
      <c r="G13" s="18">
        <v>2787</v>
      </c>
      <c r="H13" s="18">
        <v>2613.25</v>
      </c>
      <c r="I13" s="18">
        <v>1487.75</v>
      </c>
      <c r="J13" s="19">
        <v>1522.75</v>
      </c>
      <c r="K13" s="15">
        <f t="shared" si="3"/>
        <v>0</v>
      </c>
      <c r="L13" s="12">
        <f t="shared" si="4"/>
        <v>0</v>
      </c>
      <c r="M13" s="12">
        <f t="shared" si="5"/>
        <v>0</v>
      </c>
      <c r="N13" s="12">
        <f t="shared" si="6"/>
        <v>3.0712495318217178E-2</v>
      </c>
      <c r="O13" s="12">
        <f t="shared" si="7"/>
        <v>0.32118470713647757</v>
      </c>
      <c r="P13" s="12">
        <f t="shared" si="8"/>
        <v>0.30116108214007892</v>
      </c>
      <c r="Q13" s="12">
        <f t="shared" si="9"/>
        <v>0.17145408971736437</v>
      </c>
      <c r="R13" s="13">
        <f t="shared" si="10"/>
        <v>0.17548762568786194</v>
      </c>
      <c r="S13" s="7">
        <f t="shared" si="11"/>
        <v>0</v>
      </c>
      <c r="T13" s="7">
        <f t="shared" si="12"/>
        <v>0</v>
      </c>
      <c r="U13" s="7">
        <f t="shared" si="13"/>
        <v>0</v>
      </c>
      <c r="V13" s="7">
        <f t="shared" si="14"/>
        <v>5.4602263996312043E-4</v>
      </c>
      <c r="W13" s="7">
        <f t="shared" si="15"/>
        <v>6.7599320611061962E-3</v>
      </c>
      <c r="X13" s="7">
        <f t="shared" si="16"/>
        <v>5.6614953323670929E-3</v>
      </c>
      <c r="Y13" s="7">
        <f t="shared" si="17"/>
        <v>4.8459530876562964E-3</v>
      </c>
      <c r="Z13" s="10">
        <f t="shared" si="18"/>
        <v>1.7827351858247527E-2</v>
      </c>
    </row>
    <row r="14" spans="1:26" x14ac:dyDescent="0.35">
      <c r="A14" s="1" t="s">
        <v>15</v>
      </c>
      <c r="B14">
        <f t="shared" si="2"/>
        <v>12499</v>
      </c>
      <c r="C14" s="17">
        <v>42.25</v>
      </c>
      <c r="D14" s="18">
        <v>190</v>
      </c>
      <c r="E14" s="18">
        <v>1126.5</v>
      </c>
      <c r="F14" s="18">
        <v>1024.75</v>
      </c>
      <c r="G14" s="18">
        <v>2572.75</v>
      </c>
      <c r="H14" s="18">
        <v>3000.25</v>
      </c>
      <c r="I14" s="18">
        <v>1851</v>
      </c>
      <c r="J14" s="19">
        <v>2691.5</v>
      </c>
      <c r="K14" s="15">
        <f t="shared" si="3"/>
        <v>3.3802704216337309E-3</v>
      </c>
      <c r="L14" s="12">
        <f t="shared" si="4"/>
        <v>1.5201216097287784E-2</v>
      </c>
      <c r="M14" s="12">
        <f t="shared" si="5"/>
        <v>9.0127210176814146E-2</v>
      </c>
      <c r="N14" s="12">
        <f t="shared" si="6"/>
        <v>8.1986558924713973E-2</v>
      </c>
      <c r="O14" s="12">
        <f t="shared" si="7"/>
        <v>0.20583646691735338</v>
      </c>
      <c r="P14" s="12">
        <f t="shared" si="8"/>
        <v>0.24003920313625091</v>
      </c>
      <c r="Q14" s="12">
        <f t="shared" si="9"/>
        <v>0.14809184734778782</v>
      </c>
      <c r="R14" s="13">
        <f t="shared" si="10"/>
        <v>0.21533722697815824</v>
      </c>
      <c r="S14" s="7">
        <f t="shared" si="11"/>
        <v>1.0606250784486005E-2</v>
      </c>
      <c r="T14" s="7">
        <f t="shared" si="12"/>
        <v>1.5093470286716357E-3</v>
      </c>
      <c r="U14" s="7">
        <f t="shared" si="13"/>
        <v>5.8749749016274175E-3</v>
      </c>
      <c r="V14" s="7">
        <f t="shared" si="14"/>
        <v>2.099574860421042E-3</v>
      </c>
      <c r="W14" s="7">
        <f t="shared" si="15"/>
        <v>6.2402637998604108E-3</v>
      </c>
      <c r="X14" s="7">
        <f t="shared" si="16"/>
        <v>6.4999144249246613E-3</v>
      </c>
      <c r="Y14" s="7">
        <f t="shared" si="17"/>
        <v>6.0291441204851654E-3</v>
      </c>
      <c r="Z14" s="10">
        <f t="shared" si="18"/>
        <v>3.151030538596173E-2</v>
      </c>
    </row>
    <row r="15" spans="1:26" x14ac:dyDescent="0.35">
      <c r="A15" t="s">
        <v>16</v>
      </c>
      <c r="B15">
        <f t="shared" si="2"/>
        <v>50359.5</v>
      </c>
      <c r="C15" s="17">
        <v>2108.75</v>
      </c>
      <c r="D15" s="18">
        <v>5814.25</v>
      </c>
      <c r="E15" s="18">
        <v>10437.75</v>
      </c>
      <c r="F15" s="18">
        <v>11767.25</v>
      </c>
      <c r="G15" s="18">
        <v>5978</v>
      </c>
      <c r="H15" s="18">
        <v>5663.75</v>
      </c>
      <c r="I15" s="18">
        <v>4603.25</v>
      </c>
      <c r="J15" s="19">
        <v>3986.5</v>
      </c>
      <c r="K15" s="15">
        <f t="shared" si="3"/>
        <v>4.187392646869012E-2</v>
      </c>
      <c r="L15" s="12">
        <f t="shared" si="4"/>
        <v>0.11545487941699183</v>
      </c>
      <c r="M15" s="12">
        <f t="shared" si="5"/>
        <v>0.20726476633008667</v>
      </c>
      <c r="N15" s="12">
        <f t="shared" si="6"/>
        <v>0.23366494901657087</v>
      </c>
      <c r="O15" s="12">
        <f t="shared" si="7"/>
        <v>0.11870650026310825</v>
      </c>
      <c r="P15" s="12">
        <f t="shared" si="8"/>
        <v>0.11246636682254589</v>
      </c>
      <c r="Q15" s="12">
        <f t="shared" si="9"/>
        <v>9.1407778075636173E-2</v>
      </c>
      <c r="R15" s="13">
        <f t="shared" si="10"/>
        <v>7.9160833606370204E-2</v>
      </c>
      <c r="S15" s="7">
        <f t="shared" si="11"/>
        <v>0.52937115601857665</v>
      </c>
      <c r="T15" s="7">
        <f t="shared" si="12"/>
        <v>4.6188005060284511E-2</v>
      </c>
      <c r="U15" s="7">
        <f t="shared" si="13"/>
        <v>5.443543655522555E-2</v>
      </c>
      <c r="V15" s="7">
        <f t="shared" si="14"/>
        <v>2.4109511857808737E-2</v>
      </c>
      <c r="W15" s="7">
        <f t="shared" si="15"/>
        <v>1.4499775335950068E-2</v>
      </c>
      <c r="X15" s="7">
        <f t="shared" si="16"/>
        <v>1.2270274251868028E-2</v>
      </c>
      <c r="Y15" s="7">
        <f t="shared" si="17"/>
        <v>1.4993872324485865E-2</v>
      </c>
      <c r="Z15" s="10">
        <f t="shared" si="18"/>
        <v>4.667131057816698E-2</v>
      </c>
    </row>
    <row r="16" spans="1:26" x14ac:dyDescent="0.35">
      <c r="A16" t="s">
        <v>17</v>
      </c>
      <c r="B16">
        <f t="shared" si="2"/>
        <v>27739.25</v>
      </c>
      <c r="C16" s="17">
        <v>15</v>
      </c>
      <c r="D16" s="18">
        <v>357.75</v>
      </c>
      <c r="E16" s="18">
        <v>435.5</v>
      </c>
      <c r="F16" s="18">
        <v>3138</v>
      </c>
      <c r="G16" s="18">
        <v>9682.25</v>
      </c>
      <c r="H16" s="18">
        <v>4175</v>
      </c>
      <c r="I16" s="18">
        <v>5414.5</v>
      </c>
      <c r="J16" s="19">
        <v>4521.25</v>
      </c>
      <c r="K16" s="15">
        <f t="shared" si="3"/>
        <v>5.4075002027812575E-4</v>
      </c>
      <c r="L16" s="12">
        <f t="shared" si="4"/>
        <v>1.2896887983633299E-2</v>
      </c>
      <c r="M16" s="12">
        <f t="shared" si="5"/>
        <v>1.5699775588741586E-2</v>
      </c>
      <c r="N16" s="12">
        <f t="shared" si="6"/>
        <v>0.11312490424218391</v>
      </c>
      <c r="O16" s="12">
        <f t="shared" si="7"/>
        <v>0.34904512558919221</v>
      </c>
      <c r="P16" s="12">
        <f t="shared" si="8"/>
        <v>0.15050875564407834</v>
      </c>
      <c r="Q16" s="12">
        <f t="shared" si="9"/>
        <v>0.19519273231972747</v>
      </c>
      <c r="R16" s="13">
        <f t="shared" si="10"/>
        <v>0.16299106861216509</v>
      </c>
      <c r="S16" s="7">
        <f t="shared" si="11"/>
        <v>3.7655328228944395E-3</v>
      </c>
      <c r="T16" s="7">
        <f t="shared" si="12"/>
        <v>2.8419415763540927E-3</v>
      </c>
      <c r="U16" s="7">
        <f t="shared" si="13"/>
        <v>2.2712397422625301E-3</v>
      </c>
      <c r="V16" s="7">
        <f t="shared" si="14"/>
        <v>6.4293397531117145E-3</v>
      </c>
      <c r="W16" s="7">
        <f t="shared" si="15"/>
        <v>2.3484518191117857E-2</v>
      </c>
      <c r="X16" s="7">
        <f t="shared" si="16"/>
        <v>9.0449604946456E-3</v>
      </c>
      <c r="Y16" s="7">
        <f t="shared" si="17"/>
        <v>1.7636305154169057E-2</v>
      </c>
      <c r="Z16" s="10">
        <f t="shared" si="18"/>
        <v>5.293181059865483E-2</v>
      </c>
    </row>
    <row r="17" spans="1:26" x14ac:dyDescent="0.35">
      <c r="A17" t="s">
        <v>18</v>
      </c>
      <c r="B17">
        <f t="shared" si="2"/>
        <v>25028</v>
      </c>
      <c r="C17" s="17">
        <v>4.5</v>
      </c>
      <c r="D17" s="18">
        <v>572.25</v>
      </c>
      <c r="E17" s="18">
        <v>1429.5</v>
      </c>
      <c r="F17" s="18">
        <v>4334.25</v>
      </c>
      <c r="G17" s="18">
        <v>5171.25</v>
      </c>
      <c r="H17" s="18">
        <v>5543.25</v>
      </c>
      <c r="I17" s="18">
        <v>4025</v>
      </c>
      <c r="J17" s="19">
        <v>3948</v>
      </c>
      <c r="K17" s="15">
        <f t="shared" si="3"/>
        <v>1.7979862553939586E-4</v>
      </c>
      <c r="L17" s="12">
        <f t="shared" si="4"/>
        <v>2.2864391881093175E-2</v>
      </c>
      <c r="M17" s="12">
        <f t="shared" si="5"/>
        <v>5.711603004634809E-2</v>
      </c>
      <c r="N17" s="12">
        <f t="shared" si="6"/>
        <v>0.17317604283202812</v>
      </c>
      <c r="O17" s="12">
        <f t="shared" si="7"/>
        <v>0.20661858718235576</v>
      </c>
      <c r="P17" s="12">
        <f t="shared" si="8"/>
        <v>0.22148194022694581</v>
      </c>
      <c r="Q17" s="12">
        <f t="shared" si="9"/>
        <v>0.16081988173245965</v>
      </c>
      <c r="R17" s="13">
        <f t="shared" si="10"/>
        <v>0.15774332747322997</v>
      </c>
      <c r="S17" s="7">
        <f t="shared" si="11"/>
        <v>1.1296598468683318E-3</v>
      </c>
      <c r="T17" s="7">
        <f t="shared" si="12"/>
        <v>4.5459149324070707E-3</v>
      </c>
      <c r="U17" s="7">
        <f t="shared" si="13"/>
        <v>7.4551945156470425E-3</v>
      </c>
      <c r="V17" s="7">
        <f t="shared" si="14"/>
        <v>8.8802950366234697E-3</v>
      </c>
      <c r="W17" s="7">
        <f t="shared" si="15"/>
        <v>1.2542984811982568E-2</v>
      </c>
      <c r="X17" s="7">
        <f t="shared" si="16"/>
        <v>1.2009216110645322E-2</v>
      </c>
      <c r="Y17" s="7">
        <f t="shared" si="17"/>
        <v>1.311037551861307E-2</v>
      </c>
      <c r="Z17" s="10">
        <f t="shared" si="18"/>
        <v>4.6220577991371692E-2</v>
      </c>
    </row>
    <row r="18" spans="1:26" x14ac:dyDescent="0.35">
      <c r="A18" s="1" t="s">
        <v>5</v>
      </c>
      <c r="B18">
        <f t="shared" si="2"/>
        <v>178832.5</v>
      </c>
      <c r="C18" s="17">
        <v>0.75</v>
      </c>
      <c r="D18" s="18">
        <v>1537</v>
      </c>
      <c r="E18" s="18">
        <v>12919.75</v>
      </c>
      <c r="F18" s="18">
        <v>63208.25</v>
      </c>
      <c r="G18" s="18">
        <v>30402</v>
      </c>
      <c r="H18" s="18">
        <v>41618.75</v>
      </c>
      <c r="I18" s="18">
        <v>27363.75</v>
      </c>
      <c r="J18" s="19">
        <v>1782.25</v>
      </c>
      <c r="K18" s="15">
        <f t="shared" si="3"/>
        <v>4.1938685641591995E-6</v>
      </c>
      <c r="L18" s="12">
        <f t="shared" si="4"/>
        <v>8.5946346441502525E-3</v>
      </c>
      <c r="M18" s="12">
        <f t="shared" si="5"/>
        <v>7.224497784239442E-2</v>
      </c>
      <c r="N18" s="12">
        <f t="shared" si="6"/>
        <v>0.35344945689402096</v>
      </c>
      <c r="O18" s="12">
        <f t="shared" si="7"/>
        <v>0.1700026561167573</v>
      </c>
      <c r="P18" s="12">
        <f t="shared" si="8"/>
        <v>0.23272475640613424</v>
      </c>
      <c r="Q18" s="12">
        <f t="shared" si="9"/>
        <v>0.15301329456334839</v>
      </c>
      <c r="R18" s="13">
        <f t="shared" si="10"/>
        <v>9.9660296646303104E-3</v>
      </c>
      <c r="S18" s="7">
        <f t="shared" si="11"/>
        <v>1.8827664114472197E-4</v>
      </c>
      <c r="T18" s="7">
        <f t="shared" si="12"/>
        <v>1.2209823068780547E-2</v>
      </c>
      <c r="U18" s="7">
        <f t="shared" si="13"/>
        <v>6.7379677749934155E-2</v>
      </c>
      <c r="V18" s="7">
        <f t="shared" si="14"/>
        <v>0.12950519899605592</v>
      </c>
      <c r="W18" s="7">
        <f t="shared" si="15"/>
        <v>7.3740744356566412E-2</v>
      </c>
      <c r="X18" s="7">
        <f t="shared" si="16"/>
        <v>9.0165257385995581E-2</v>
      </c>
      <c r="Y18" s="7">
        <f t="shared" si="17"/>
        <v>8.9130195800608283E-2</v>
      </c>
      <c r="Z18" s="10">
        <f t="shared" si="18"/>
        <v>2.0865406566646958E-2</v>
      </c>
    </row>
    <row r="19" spans="1:26" x14ac:dyDescent="0.35">
      <c r="A19" t="s">
        <v>19</v>
      </c>
      <c r="B19">
        <f t="shared" si="2"/>
        <v>83827.25</v>
      </c>
      <c r="C19" s="17">
        <v>683.5</v>
      </c>
      <c r="D19" s="18">
        <v>6781.75</v>
      </c>
      <c r="E19" s="18">
        <v>13130.5</v>
      </c>
      <c r="F19" s="18">
        <v>21631.75</v>
      </c>
      <c r="G19" s="18">
        <v>13877.25</v>
      </c>
      <c r="H19" s="18">
        <v>12424.25</v>
      </c>
      <c r="I19" s="18">
        <v>12915.25</v>
      </c>
      <c r="J19" s="19">
        <v>2383</v>
      </c>
      <c r="K19" s="15">
        <f t="shared" si="3"/>
        <v>8.1536731790676654E-3</v>
      </c>
      <c r="L19" s="12">
        <f t="shared" si="4"/>
        <v>8.0901496828298669E-2</v>
      </c>
      <c r="M19" s="12">
        <f t="shared" si="5"/>
        <v>0.15663760889209655</v>
      </c>
      <c r="N19" s="12">
        <f t="shared" si="6"/>
        <v>0.25805152859004682</v>
      </c>
      <c r="O19" s="12">
        <f t="shared" si="7"/>
        <v>0.1655458099842235</v>
      </c>
      <c r="P19" s="12">
        <f t="shared" si="8"/>
        <v>0.14821254425022889</v>
      </c>
      <c r="Q19" s="12">
        <f t="shared" si="9"/>
        <v>0.15406982812868131</v>
      </c>
      <c r="R19" s="13">
        <f t="shared" si="10"/>
        <v>2.8427510147356616E-2</v>
      </c>
      <c r="S19" s="7">
        <f t="shared" si="11"/>
        <v>0.1715827789632233</v>
      </c>
      <c r="T19" s="7">
        <f t="shared" si="12"/>
        <v>5.3873759008915077E-2</v>
      </c>
      <c r="U19" s="7">
        <f t="shared" si="13"/>
        <v>6.8478790897309197E-2</v>
      </c>
      <c r="V19" s="7">
        <f t="shared" si="14"/>
        <v>4.4320544998207242E-2</v>
      </c>
      <c r="W19" s="7">
        <f t="shared" si="15"/>
        <v>3.3659586363468233E-2</v>
      </c>
      <c r="X19" s="7">
        <f t="shared" si="16"/>
        <v>2.6916610880383378E-2</v>
      </c>
      <c r="Y19" s="7">
        <f t="shared" si="17"/>
        <v>4.2068019233979487E-2</v>
      </c>
      <c r="Z19" s="10">
        <f t="shared" si="18"/>
        <v>2.7898591021641019E-2</v>
      </c>
    </row>
    <row r="20" spans="1:26" x14ac:dyDescent="0.35">
      <c r="A20" t="s">
        <v>20</v>
      </c>
      <c r="B20">
        <f t="shared" si="2"/>
        <v>71183.75</v>
      </c>
      <c r="C20" s="17">
        <v>0</v>
      </c>
      <c r="D20" s="18">
        <v>18478.25</v>
      </c>
      <c r="E20" s="18">
        <v>16137</v>
      </c>
      <c r="F20" s="18">
        <v>22317.25</v>
      </c>
      <c r="G20" s="18">
        <v>2240.25</v>
      </c>
      <c r="H20" s="18">
        <v>5915.75</v>
      </c>
      <c r="I20" s="18">
        <v>3707.5</v>
      </c>
      <c r="J20" s="19">
        <v>2387.75</v>
      </c>
      <c r="K20" s="15">
        <f t="shared" si="3"/>
        <v>0</v>
      </c>
      <c r="L20" s="12">
        <f t="shared" si="4"/>
        <v>0.25958522837023901</v>
      </c>
      <c r="M20" s="12">
        <f t="shared" si="5"/>
        <v>0.22669499710256905</v>
      </c>
      <c r="N20" s="12">
        <f t="shared" si="6"/>
        <v>0.31351607635169543</v>
      </c>
      <c r="O20" s="12">
        <f t="shared" si="7"/>
        <v>3.1471368114211459E-2</v>
      </c>
      <c r="P20" s="12">
        <f t="shared" si="8"/>
        <v>8.3105343565069281E-2</v>
      </c>
      <c r="Q20" s="12">
        <f t="shared" si="9"/>
        <v>5.2083516251953572E-2</v>
      </c>
      <c r="R20" s="13">
        <f t="shared" si="10"/>
        <v>3.3543470244262207E-2</v>
      </c>
      <c r="S20" s="7">
        <f t="shared" si="11"/>
        <v>0</v>
      </c>
      <c r="T20" s="7">
        <f t="shared" si="12"/>
        <v>0.14678995648711396</v>
      </c>
      <c r="U20" s="7">
        <f t="shared" si="13"/>
        <v>8.4158428750609526E-2</v>
      </c>
      <c r="V20" s="7">
        <f t="shared" si="14"/>
        <v>4.5725042257849714E-2</v>
      </c>
      <c r="W20" s="7">
        <f t="shared" si="15"/>
        <v>5.4337774667718537E-3</v>
      </c>
      <c r="X20" s="7">
        <f t="shared" si="16"/>
        <v>1.2816221567952027E-2</v>
      </c>
      <c r="Y20" s="7">
        <f t="shared" si="17"/>
        <v>1.2076203039815641E-2</v>
      </c>
      <c r="Z20" s="10">
        <f t="shared" si="18"/>
        <v>2.7954200886245631E-2</v>
      </c>
    </row>
    <row r="21" spans="1:26" x14ac:dyDescent="0.35">
      <c r="A21" t="s">
        <v>21</v>
      </c>
      <c r="B21">
        <f t="shared" si="2"/>
        <v>430076.25</v>
      </c>
      <c r="C21" s="17">
        <v>412</v>
      </c>
      <c r="D21" s="18">
        <v>15089.75</v>
      </c>
      <c r="E21" s="18">
        <v>24776.5</v>
      </c>
      <c r="F21" s="18">
        <v>102048.75</v>
      </c>
      <c r="G21" s="18">
        <v>116398.5</v>
      </c>
      <c r="H21" s="18">
        <v>105175.25</v>
      </c>
      <c r="I21" s="18">
        <v>63492.5</v>
      </c>
      <c r="J21" s="19">
        <v>2683</v>
      </c>
      <c r="K21" s="15">
        <f t="shared" si="3"/>
        <v>9.579696623563845E-4</v>
      </c>
      <c r="L21" s="12">
        <f t="shared" si="4"/>
        <v>3.5086220176073428E-2</v>
      </c>
      <c r="M21" s="12">
        <f t="shared" si="5"/>
        <v>5.7609551794594566E-2</v>
      </c>
      <c r="N21" s="12">
        <f t="shared" si="6"/>
        <v>0.23728059849852207</v>
      </c>
      <c r="O21" s="12">
        <f t="shared" si="7"/>
        <v>0.27064619355288744</v>
      </c>
      <c r="P21" s="12">
        <f t="shared" si="8"/>
        <v>0.24455023963773867</v>
      </c>
      <c r="Q21" s="12">
        <f t="shared" si="9"/>
        <v>0.14763079802709403</v>
      </c>
      <c r="R21" s="13">
        <f t="shared" si="10"/>
        <v>6.2384286507334453E-3</v>
      </c>
      <c r="S21" s="7">
        <f t="shared" si="11"/>
        <v>0.10342663486883394</v>
      </c>
      <c r="T21" s="7">
        <f t="shared" si="12"/>
        <v>0.1198719438205148</v>
      </c>
      <c r="U21" s="7">
        <f t="shared" si="13"/>
        <v>0.12921554873517241</v>
      </c>
      <c r="V21" s="7">
        <f t="shared" si="14"/>
        <v>0.20908415714797932</v>
      </c>
      <c r="W21" s="7">
        <f t="shared" si="15"/>
        <v>0.2823272163669428</v>
      </c>
      <c r="X21" s="7">
        <f t="shared" si="16"/>
        <v>0.22785772006334723</v>
      </c>
      <c r="Y21" s="7">
        <f t="shared" si="17"/>
        <v>0.206810066488333</v>
      </c>
      <c r="Z21" s="10">
        <f t="shared" si="18"/>
        <v>3.1410792996669261E-2</v>
      </c>
    </row>
    <row r="22" spans="1:26" x14ac:dyDescent="0.35">
      <c r="A22" s="1" t="s">
        <v>6</v>
      </c>
      <c r="B22">
        <f t="shared" si="2"/>
        <v>37127</v>
      </c>
      <c r="C22" s="17">
        <v>0</v>
      </c>
      <c r="D22" s="18">
        <v>140.25</v>
      </c>
      <c r="E22" s="18">
        <v>829.5</v>
      </c>
      <c r="F22" s="18">
        <v>2985.75</v>
      </c>
      <c r="G22" s="18">
        <v>7534</v>
      </c>
      <c r="H22" s="18">
        <v>10135.5</v>
      </c>
      <c r="I22" s="18">
        <v>9853.75</v>
      </c>
      <c r="J22" s="19">
        <v>5648.25</v>
      </c>
      <c r="K22" s="15">
        <f t="shared" si="3"/>
        <v>0</v>
      </c>
      <c r="L22" s="12">
        <f t="shared" si="4"/>
        <v>3.777574272093086E-3</v>
      </c>
      <c r="M22" s="12">
        <f t="shared" si="5"/>
        <v>2.2342230721577289E-2</v>
      </c>
      <c r="N22" s="12">
        <f t="shared" si="6"/>
        <v>8.0419910038516437E-2</v>
      </c>
      <c r="O22" s="12">
        <f t="shared" si="7"/>
        <v>0.2029250949443801</v>
      </c>
      <c r="P22" s="12">
        <f t="shared" si="8"/>
        <v>0.2729953941875185</v>
      </c>
      <c r="Q22" s="12">
        <f t="shared" si="9"/>
        <v>0.26540657742343848</v>
      </c>
      <c r="R22" s="13">
        <f t="shared" si="10"/>
        <v>0.1521332184124761</v>
      </c>
      <c r="S22" s="7">
        <f t="shared" si="11"/>
        <v>0</v>
      </c>
      <c r="T22" s="7">
        <f t="shared" si="12"/>
        <v>1.1141364251115627E-3</v>
      </c>
      <c r="U22" s="7">
        <f t="shared" si="13"/>
        <v>4.3260467651131318E-3</v>
      </c>
      <c r="V22" s="7">
        <f t="shared" si="14"/>
        <v>6.1173999897556732E-3</v>
      </c>
      <c r="W22" s="7">
        <f t="shared" si="15"/>
        <v>1.8273888822523891E-2</v>
      </c>
      <c r="X22" s="7">
        <f t="shared" si="16"/>
        <v>2.1958131040354607E-2</v>
      </c>
      <c r="Y22" s="7">
        <f t="shared" si="17"/>
        <v>3.2095990749449327E-2</v>
      </c>
      <c r="Z22" s="10">
        <f t="shared" si="18"/>
        <v>6.6125982684844264E-2</v>
      </c>
    </row>
    <row r="23" spans="1:26" x14ac:dyDescent="0.35">
      <c r="A23" t="s">
        <v>22</v>
      </c>
      <c r="B23">
        <f t="shared" si="2"/>
        <v>70093.75</v>
      </c>
      <c r="C23" s="17">
        <v>200.75</v>
      </c>
      <c r="D23" s="18">
        <v>26145.75</v>
      </c>
      <c r="E23" s="18">
        <v>7636.5</v>
      </c>
      <c r="F23" s="18">
        <v>17446.75</v>
      </c>
      <c r="G23" s="18">
        <v>4671.25</v>
      </c>
      <c r="H23" s="18">
        <v>263.5</v>
      </c>
      <c r="I23" s="18">
        <v>11359.5</v>
      </c>
      <c r="J23" s="19">
        <v>2369.75</v>
      </c>
      <c r="K23" s="15">
        <f t="shared" si="3"/>
        <v>2.8640213999108336E-3</v>
      </c>
      <c r="L23" s="12">
        <f t="shared" si="4"/>
        <v>0.37301114578689254</v>
      </c>
      <c r="M23" s="12">
        <f t="shared" si="5"/>
        <v>0.10894694605439144</v>
      </c>
      <c r="N23" s="12">
        <f t="shared" si="6"/>
        <v>0.24890592955862684</v>
      </c>
      <c r="O23" s="12">
        <f t="shared" si="7"/>
        <v>6.6642888987962556E-2</v>
      </c>
      <c r="P23" s="12">
        <f t="shared" si="8"/>
        <v>3.7592510031208204E-3</v>
      </c>
      <c r="Q23" s="12">
        <f t="shared" si="9"/>
        <v>0.16206152474364691</v>
      </c>
      <c r="R23" s="13">
        <f t="shared" si="10"/>
        <v>3.3808292465448059E-2</v>
      </c>
      <c r="S23" s="7">
        <f t="shared" si="11"/>
        <v>5.0395380946403917E-2</v>
      </c>
      <c r="T23" s="7">
        <f t="shared" si="12"/>
        <v>0.20770005302574429</v>
      </c>
      <c r="U23" s="7">
        <f t="shared" si="13"/>
        <v>3.9826227994920353E-2</v>
      </c>
      <c r="V23" s="7">
        <f t="shared" si="14"/>
        <v>3.5746043128617531E-2</v>
      </c>
      <c r="W23" s="7">
        <f t="shared" si="15"/>
        <v>1.1330223408841879E-2</v>
      </c>
      <c r="X23" s="7">
        <f t="shared" si="16"/>
        <v>5.7086157852433909E-4</v>
      </c>
      <c r="Y23" s="7">
        <f t="shared" si="17"/>
        <v>3.7000574087872086E-2</v>
      </c>
      <c r="Z23" s="10">
        <f t="shared" si="18"/>
        <v>2.7743468767743938E-2</v>
      </c>
    </row>
    <row r="24" spans="1:26" x14ac:dyDescent="0.35">
      <c r="A24" t="s">
        <v>23</v>
      </c>
      <c r="B24">
        <f t="shared" si="2"/>
        <v>214348.75</v>
      </c>
      <c r="C24" s="17">
        <v>9.25</v>
      </c>
      <c r="D24" s="18">
        <v>520.25</v>
      </c>
      <c r="E24" s="18">
        <v>17162.25</v>
      </c>
      <c r="F24" s="18">
        <v>75611.5</v>
      </c>
      <c r="G24" s="18">
        <v>59251.25</v>
      </c>
      <c r="H24" s="18">
        <v>21166.75</v>
      </c>
      <c r="I24" s="18">
        <v>35080</v>
      </c>
      <c r="J24" s="19">
        <v>5547.5</v>
      </c>
      <c r="K24" s="15">
        <f t="shared" si="3"/>
        <v>4.3153972206509252E-5</v>
      </c>
      <c r="L24" s="12">
        <f t="shared" si="4"/>
        <v>2.427119355722858E-3</v>
      </c>
      <c r="M24" s="12">
        <f t="shared" si="5"/>
        <v>8.006694697309874E-2</v>
      </c>
      <c r="N24" s="12">
        <f t="shared" si="6"/>
        <v>0.35274989940459184</v>
      </c>
      <c r="O24" s="12">
        <f t="shared" si="7"/>
        <v>0.27642451845415472</v>
      </c>
      <c r="P24" s="12">
        <f t="shared" si="8"/>
        <v>9.8749117967797811E-2</v>
      </c>
      <c r="Q24" s="12">
        <f t="shared" si="9"/>
        <v>0.16365852378425347</v>
      </c>
      <c r="R24" s="13">
        <f t="shared" si="10"/>
        <v>2.5880720088174061E-2</v>
      </c>
      <c r="S24" s="7">
        <f t="shared" si="11"/>
        <v>2.3220785741182377E-3</v>
      </c>
      <c r="T24" s="7">
        <f t="shared" si="12"/>
        <v>4.1328304824548336E-3</v>
      </c>
      <c r="U24" s="7">
        <f t="shared" si="13"/>
        <v>8.9505359969334355E-2</v>
      </c>
      <c r="V24" s="7">
        <f t="shared" si="14"/>
        <v>0.15491778927418942</v>
      </c>
      <c r="W24" s="7">
        <f t="shared" si="15"/>
        <v>0.1437152581756794</v>
      </c>
      <c r="X24" s="7">
        <f t="shared" si="16"/>
        <v>4.585686647905144E-2</v>
      </c>
      <c r="Y24" s="7">
        <f t="shared" si="17"/>
        <v>0.11426384427153949</v>
      </c>
      <c r="Z24" s="10">
        <f t="shared" si="18"/>
        <v>6.4946468188230605E-2</v>
      </c>
    </row>
    <row r="25" spans="1:26" x14ac:dyDescent="0.35">
      <c r="A25" t="s">
        <v>24</v>
      </c>
      <c r="B25">
        <f t="shared" si="2"/>
        <v>212374.75</v>
      </c>
      <c r="C25" s="17">
        <v>0</v>
      </c>
      <c r="D25" s="18">
        <v>967.75</v>
      </c>
      <c r="E25" s="18">
        <v>2164</v>
      </c>
      <c r="F25" s="18">
        <v>8143.75</v>
      </c>
      <c r="G25" s="18">
        <v>39540.75</v>
      </c>
      <c r="H25" s="18">
        <v>119717.25</v>
      </c>
      <c r="I25" s="18">
        <v>41040.5</v>
      </c>
      <c r="J25" s="19">
        <v>800.75</v>
      </c>
      <c r="K25" s="15">
        <f t="shared" ref="K25:K27" si="19">C25/$B25</f>
        <v>0</v>
      </c>
      <c r="L25" s="12">
        <f t="shared" ref="L25:L27" si="20">D25/$B25</f>
        <v>4.5568034806397657E-3</v>
      </c>
      <c r="M25" s="12">
        <f t="shared" ref="M25:M27" si="21">E25/$B25</f>
        <v>1.0189535243714236E-2</v>
      </c>
      <c r="N25" s="12">
        <f t="shared" ref="N25:N27" si="22">F25/$B25</f>
        <v>3.8346131072549819E-2</v>
      </c>
      <c r="O25" s="12">
        <f t="shared" ref="O25:O27" si="23">G25/$B25</f>
        <v>0.18618385660253867</v>
      </c>
      <c r="P25" s="12">
        <f t="shared" ref="P25:P27" si="24">H25/$B25</f>
        <v>0.56370754997945849</v>
      </c>
      <c r="Q25" s="12">
        <f t="shared" ref="Q25:Q27" si="25">I25/$B25</f>
        <v>0.19324566597488638</v>
      </c>
      <c r="R25" s="13">
        <f t="shared" ref="R25:R27" si="26">J25/$B25</f>
        <v>3.7704576462126499E-3</v>
      </c>
      <c r="S25" s="7">
        <f t="shared" ref="S25:Z25" si="27">C25/C$28</f>
        <v>0</v>
      </c>
      <c r="T25" s="7">
        <f t="shared" si="27"/>
        <v>7.687739931563028E-3</v>
      </c>
      <c r="U25" s="7">
        <f t="shared" si="27"/>
        <v>1.1285792886925638E-2</v>
      </c>
      <c r="V25" s="7">
        <f t="shared" si="27"/>
        <v>1.6685447933206986E-2</v>
      </c>
      <c r="W25" s="7">
        <f t="shared" si="27"/>
        <v>9.5906990902470332E-2</v>
      </c>
      <c r="X25" s="7">
        <f t="shared" si="27"/>
        <v>0.2593623465335595</v>
      </c>
      <c r="Y25" s="7">
        <f t="shared" si="27"/>
        <v>0.13367860036562476</v>
      </c>
      <c r="Z25" s="10">
        <f t="shared" si="27"/>
        <v>9.3746524383462211E-3</v>
      </c>
    </row>
    <row r="26" spans="1:26" x14ac:dyDescent="0.35">
      <c r="A26" t="s">
        <v>25</v>
      </c>
      <c r="B26">
        <f t="shared" si="2"/>
        <v>58657.5</v>
      </c>
      <c r="C26" s="17">
        <v>46.5</v>
      </c>
      <c r="D26" s="18">
        <v>10984.5</v>
      </c>
      <c r="E26" s="18">
        <v>15116.25</v>
      </c>
      <c r="F26" s="18">
        <v>11825.25</v>
      </c>
      <c r="G26" s="18">
        <v>7485.75</v>
      </c>
      <c r="H26" s="18">
        <v>7295.5</v>
      </c>
      <c r="I26" s="18">
        <v>5160.75</v>
      </c>
      <c r="J26" s="19">
        <v>743</v>
      </c>
      <c r="K26" s="15">
        <f t="shared" si="19"/>
        <v>7.9273750159826115E-4</v>
      </c>
      <c r="L26" s="12">
        <f t="shared" si="20"/>
        <v>0.187265055619486</v>
      </c>
      <c r="M26" s="12">
        <f t="shared" si="21"/>
        <v>0.25770361846311213</v>
      </c>
      <c r="N26" s="12">
        <f t="shared" si="22"/>
        <v>0.20159826109193199</v>
      </c>
      <c r="O26" s="12">
        <f t="shared" si="23"/>
        <v>0.12761795166858458</v>
      </c>
      <c r="P26" s="12">
        <f t="shared" si="24"/>
        <v>0.12437454715935728</v>
      </c>
      <c r="Q26" s="12">
        <f t="shared" si="25"/>
        <v>8.798107658867152E-2</v>
      </c>
      <c r="R26" s="13">
        <f t="shared" si="26"/>
        <v>1.2666751907258236E-2</v>
      </c>
      <c r="S26" s="7">
        <f t="shared" ref="S26:S27" si="28">C26/C$28</f>
        <v>1.1673151750972763E-2</v>
      </c>
      <c r="T26" s="7">
        <f t="shared" ref="T26:T27" si="29">D26/D$28</f>
        <v>8.7260118086545158E-2</v>
      </c>
      <c r="U26" s="7">
        <f t="shared" ref="U26:U27" si="30">E26/E$28</f>
        <v>7.8834966140013715E-2</v>
      </c>
      <c r="V26" s="7">
        <f t="shared" ref="V26:V27" si="31">F26/F$28</f>
        <v>2.4228346053372946E-2</v>
      </c>
      <c r="W26" s="7">
        <f t="shared" ref="W26:W27" si="32">G26/G$28</f>
        <v>1.8156857347120813E-2</v>
      </c>
      <c r="X26" s="7">
        <f t="shared" ref="X26:X27" si="33">H26/H$28</f>
        <v>1.5805391446392088E-2</v>
      </c>
      <c r="Y26" s="7">
        <f t="shared" ref="Y26:Y27" si="34">I26/I$28</f>
        <v>1.6809781480169539E-2</v>
      </c>
      <c r="Z26" s="10">
        <f t="shared" ref="Z26:Z27" si="35">J26/J$28</f>
        <v>8.6985535581532835E-3</v>
      </c>
    </row>
    <row r="27" spans="1:26" x14ac:dyDescent="0.35">
      <c r="A27" t="s">
        <v>26</v>
      </c>
      <c r="B27">
        <f t="shared" si="2"/>
        <v>135005</v>
      </c>
      <c r="C27" s="17">
        <v>1.5</v>
      </c>
      <c r="D27" s="18">
        <v>3560.75</v>
      </c>
      <c r="E27" s="18">
        <v>4349.25</v>
      </c>
      <c r="F27" s="18">
        <v>14207.5</v>
      </c>
      <c r="G27" s="18">
        <v>36625.25</v>
      </c>
      <c r="H27" s="18">
        <v>53929.5</v>
      </c>
      <c r="I27" s="18">
        <v>21427.25</v>
      </c>
      <c r="J27" s="19">
        <v>904</v>
      </c>
      <c r="K27" s="15">
        <f t="shared" si="19"/>
        <v>1.111069960371838E-5</v>
      </c>
      <c r="L27" s="12">
        <f t="shared" si="20"/>
        <v>2.637494907596015E-2</v>
      </c>
      <c r="M27" s="12">
        <f t="shared" si="21"/>
        <v>3.2215473500981445E-2</v>
      </c>
      <c r="N27" s="12">
        <f t="shared" si="22"/>
        <v>0.10523684307988593</v>
      </c>
      <c r="O27" s="12">
        <f t="shared" si="23"/>
        <v>0.27128810044072443</v>
      </c>
      <c r="P27" s="12">
        <f t="shared" si="24"/>
        <v>0.39946298285248694</v>
      </c>
      <c r="Q27" s="12">
        <f t="shared" si="25"/>
        <v>0.15871449205584978</v>
      </c>
      <c r="R27" s="13">
        <f t="shared" si="26"/>
        <v>6.6960482945076106E-3</v>
      </c>
      <c r="S27" s="7">
        <f t="shared" si="28"/>
        <v>3.7655328228944395E-4</v>
      </c>
      <c r="T27" s="7">
        <f t="shared" si="29"/>
        <v>2.8286354907065929E-2</v>
      </c>
      <c r="U27" s="7">
        <f t="shared" si="30"/>
        <v>2.2682409756682686E-2</v>
      </c>
      <c r="V27" s="7">
        <f t="shared" si="31"/>
        <v>2.9109255749628644E-2</v>
      </c>
      <c r="W27" s="7">
        <f t="shared" si="32"/>
        <v>8.8835379160756983E-2</v>
      </c>
      <c r="X27" s="7">
        <f t="shared" si="33"/>
        <v>0.11683597532838082</v>
      </c>
      <c r="Y27" s="7">
        <f t="shared" si="34"/>
        <v>6.9793613374211652E-2</v>
      </c>
      <c r="Z27" s="10">
        <f t="shared" si="35"/>
        <v>1.0583435284751775E-2</v>
      </c>
    </row>
    <row r="28" spans="1:26" x14ac:dyDescent="0.35">
      <c r="A28" s="2" t="s">
        <v>34</v>
      </c>
      <c r="B28" s="3">
        <f>SUM(B3:B27)</f>
        <v>2075976.75</v>
      </c>
      <c r="C28" s="3">
        <f t="shared" ref="C28:J28" si="36">SUM(C3:C27)</f>
        <v>3983.5</v>
      </c>
      <c r="D28" s="3">
        <f t="shared" si="36"/>
        <v>125882.25</v>
      </c>
      <c r="E28" s="3">
        <f t="shared" si="36"/>
        <v>191745.5</v>
      </c>
      <c r="F28" s="3">
        <f t="shared" si="36"/>
        <v>488075</v>
      </c>
      <c r="G28" s="3">
        <f t="shared" si="36"/>
        <v>412282.25</v>
      </c>
      <c r="H28" s="3">
        <f t="shared" si="36"/>
        <v>461583</v>
      </c>
      <c r="I28" s="3">
        <f t="shared" si="36"/>
        <v>307008.75</v>
      </c>
      <c r="J28" s="3">
        <f t="shared" si="36"/>
        <v>85416.5</v>
      </c>
      <c r="K28" s="16">
        <f>C28/$B28</f>
        <v>1.9188557868001172E-3</v>
      </c>
      <c r="L28" s="4">
        <f t="shared" si="4"/>
        <v>6.0637601071399282E-2</v>
      </c>
      <c r="M28" s="4">
        <f t="shared" si="5"/>
        <v>9.2363992034111178E-2</v>
      </c>
      <c r="N28" s="4">
        <f t="shared" si="6"/>
        <v>0.23510619760071977</v>
      </c>
      <c r="O28" s="4">
        <f t="shared" si="7"/>
        <v>0.19859675692418038</v>
      </c>
      <c r="P28" s="4">
        <f t="shared" si="8"/>
        <v>0.2223449756843375</v>
      </c>
      <c r="Q28" s="4">
        <f t="shared" si="9"/>
        <v>0.14788641057757512</v>
      </c>
      <c r="R28" s="14">
        <f t="shared" si="10"/>
        <v>4.1145210320876667E-2</v>
      </c>
      <c r="S28" s="5">
        <f t="shared" ref="S28:Z28" si="37">C28/C$28</f>
        <v>1</v>
      </c>
      <c r="T28" s="5">
        <f t="shared" si="37"/>
        <v>1</v>
      </c>
      <c r="U28" s="5">
        <f t="shared" si="37"/>
        <v>1</v>
      </c>
      <c r="V28" s="5">
        <f t="shared" si="37"/>
        <v>1</v>
      </c>
      <c r="W28" s="5">
        <f t="shared" si="37"/>
        <v>1</v>
      </c>
      <c r="X28" s="5">
        <f t="shared" si="37"/>
        <v>1</v>
      </c>
      <c r="Y28" s="5">
        <f t="shared" si="37"/>
        <v>1</v>
      </c>
      <c r="Z28" s="11">
        <f t="shared" si="37"/>
        <v>1</v>
      </c>
    </row>
  </sheetData>
  <mergeCells count="4">
    <mergeCell ref="C1:J1"/>
    <mergeCell ref="K1:R1"/>
    <mergeCell ref="S1:Z1"/>
    <mergeCell ref="A1:A2"/>
  </mergeCells>
  <conditionalFormatting sqref="K3:Z27">
    <cfRule type="colorScale" priority="2">
      <colorScale>
        <cfvo type="min"/>
        <cfvo type="max"/>
        <color rgb="FFFCFCFF"/>
        <color rgb="FF63BE7B"/>
      </colorScale>
    </cfRule>
  </conditionalFormatting>
  <conditionalFormatting sqref="K28:R28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300" verticalDpi="300" r:id="rId1"/>
  <ignoredErrors>
    <ignoredError sqref="C28:H2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1D1E98B3209D4493493866D5B8328A" ma:contentTypeVersion="10" ma:contentTypeDescription="Create a new document." ma:contentTypeScope="" ma:versionID="cf812b6e207dd4c572054c38867faaa6">
  <xsd:schema xmlns:xsd="http://www.w3.org/2001/XMLSchema" xmlns:xs="http://www.w3.org/2001/XMLSchema" xmlns:p="http://schemas.microsoft.com/office/2006/metadata/properties" xmlns:ns3="fad5256b-9034-4098-a484-2992d39a629e" targetNamespace="http://schemas.microsoft.com/office/2006/metadata/properties" ma:root="true" ma:fieldsID="a8fe968960f1839d17520ac09945b9af" ns3:_="">
    <xsd:import namespace="fad5256b-9034-4098-a484-2992d39a629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d5256b-9034-4098-a484-2992d39a62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8CBD2B-BA41-41BE-BE42-DE8338A71DD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ad5256b-9034-4098-a484-2992d39a629e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237E626-A7C7-401A-A99B-C5601F3F52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d5256b-9034-4098-a484-2992d39a62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440162-D36A-4A28-8B6D-C700328049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Authorities</vt:lpstr>
      <vt:lpstr>ALC Stats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Cooke, James (ESNR - ERA - Land, Nature &amp; Forestry)</dc:creator>
  <cp:lastModifiedBy>williamsJm</cp:lastModifiedBy>
  <dcterms:created xsi:type="dcterms:W3CDTF">2020-09-16T12:11:57Z</dcterms:created>
  <dcterms:modified xsi:type="dcterms:W3CDTF">2020-09-23T13:32:02Z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0x010100031D1E98B3209D4493493866D5B8328A</vt:lpwstr>
  </property>
</Properties>
</file>