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Users\ArthurK\Objective\Objects\WinTalk\4b55283e-6e0d-4cfe-8aec-719fc233af0f\"/>
    </mc:Choice>
  </mc:AlternateContent>
  <xr:revisionPtr revIDLastSave="0" documentId="13_ncr:1_{BF772334-813B-4601-B649-8369D7E25EC5}" xr6:coauthVersionLast="47" xr6:coauthVersionMax="47" xr10:uidLastSave="{00000000-0000-0000-0000-000000000000}"/>
  <bookViews>
    <workbookView xWindow="-108" yWindow="-108" windowWidth="23256" windowHeight="12576" xr2:uid="{EC840850-02A2-450E-8EBB-F4DB64032968}"/>
  </bookViews>
  <sheets>
    <sheet name="Clawr" sheetId="5" r:id="rId1"/>
    <sheet name="Rhagair y Gweinidog" sheetId="6" r:id="rId2"/>
    <sheet name="Llywodraeth Cymru" sheetId="2" r:id="rId3"/>
    <sheet name="Awdurdod Lleol" sheetId="1" r:id="rId4"/>
    <sheet name="Sector Preifat"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 i="2" l="1"/>
  <c r="D70" i="2"/>
  <c r="C70" i="2"/>
</calcChain>
</file>

<file path=xl/sharedStrings.xml><?xml version="1.0" encoding="utf-8"?>
<sst xmlns="http://schemas.openxmlformats.org/spreadsheetml/2006/main" count="2130" uniqueCount="1358">
  <si>
    <t xml:space="preserve">Awdurdod Lleol </t>
  </si>
  <si>
    <t>Prosiect/Rhaglen</t>
  </si>
  <si>
    <t>Dyddiad dechrau</t>
  </si>
  <si>
    <t>Dyddiad gorffen</t>
  </si>
  <si>
    <t>Cyllid a darparu</t>
  </si>
  <si>
    <t>Gwybodaeth ychwanegol</t>
  </si>
  <si>
    <t>Caerffili</t>
  </si>
  <si>
    <t>Cyfrif Refeniw Tai - Strategaeth Rheoli Ôl-Asedau</t>
  </si>
  <si>
    <t>15m y flwyddyn</t>
  </si>
  <si>
    <t>Parhaus</t>
  </si>
  <si>
    <t>Cyllid ALl (HRA) 80%/ Grant (MRA) 20%</t>
  </si>
  <si>
    <t xml:space="preserve">Rhaglen 30 mlynedd i gynnal y buddsoddiad o £266m i gyflawni Safon Ansawdd Tai Cymru. </t>
  </si>
  <si>
    <t>Cyfrif Refeniw Tai - Adeiladau Newydd</t>
  </si>
  <si>
    <t>Cyllid ALl (HRA)/Grant LlC/Benthyca.</t>
  </si>
  <si>
    <t>Bydd cyllid LlC yn cael ei bennu gan ddefnyddio’r model SVM felly gall amrywio fesul prosiect. Cynnig i adeiladu 400 o gartrefi newydd erbyn 2025.</t>
  </si>
  <si>
    <t xml:space="preserve">Caerffili </t>
  </si>
  <si>
    <t>Gwasanaethau Cymdeithasol-Cyfleusterau Seibiant</t>
  </si>
  <si>
    <t>I’w gadarnhau</t>
  </si>
  <si>
    <t>Cyllid ALl</t>
  </si>
  <si>
    <t xml:space="preserve">Cytunwyd ar y safle a’r cyllid. </t>
  </si>
  <si>
    <t>Addysg – Ysgol Cwm Gwyddon</t>
  </si>
  <si>
    <t>Adeiladu ysgol gynradd cyfrwng Cymraeg newydd. Mae’r gwaith adeiladu ar y gweill ar hyn o bryd.</t>
  </si>
  <si>
    <t>Addysg – Ysgol Gynradd Llancaeach/Llanfabon</t>
  </si>
  <si>
    <t>Mynd yn ei flaen i Gynllunio a’r Achos Busnes Llawn i’w gymeradwyo gan LlC. Ar ôl ei gymeradwyo, bydd hyn yn dechrau yn y 3 blynedd nesaf.</t>
  </si>
  <si>
    <t>Addysg – Ysgol Gynradd Plasyfelin</t>
  </si>
  <si>
    <t>Addysg-Canolfan i Ddysgwyr sy'n Agored i Niwed</t>
  </si>
  <si>
    <t>Addysg-Ehangu Ysgol Cae’r Drindod</t>
  </si>
  <si>
    <t>Ehangu Ysgol Cae’r Drindod. Cynlluniau diwygiedig yn cael eu cyflwyno ar hyn o bryd.</t>
  </si>
  <si>
    <t>Fferm Solar Cwm Ifor</t>
  </si>
  <si>
    <t>Mae hyn yn y cam cynllunio ar hyn o bryd. Mae’r amserlen a nodwyd ar gyfer adeiladu’r fferm solar</t>
  </si>
  <si>
    <t>Canolfan Ymwelwyr Parc Penallta</t>
  </si>
  <si>
    <t>ALl (£1.168m) LlC £903k</t>
  </si>
  <si>
    <t>Rhoddwyd Caniatâd Cynllunio ym mis Ebrill 2022</t>
  </si>
  <si>
    <t>Cyfnewidfa Caerffili</t>
  </si>
  <si>
    <t>Cyllid TrC o £2.4 wedi’i gytuno o dan fynediad ar gyfer yr holl gyllid. Mae cais LUF wedi cael ei gyflwyno ar gyfer y cynllun cyfnewidfa drafnidiaeth lawn a fydd yn mynd rhagddo.</t>
  </si>
  <si>
    <t>Gorsaf bresennol wedi’i datblygu i fod yn ganolfan drafnidiaeth aml-ddefnydd</t>
  </si>
  <si>
    <t>Neuadd y Farchnad Newydd Caerffili</t>
  </si>
  <si>
    <t>£810k o gyllid ALl ochr yn ochr â £1890k o Gronfa Trawsnewid Trefi Llywodraeth Cymru (Disgwyl cymeradwyaeth Hydref 2022)</t>
  </si>
  <si>
    <t>Bydd hyn yn darparu neuadd farchnad defnydd cymysg newydd yng Nghaerffili.</t>
  </si>
  <si>
    <t>Gwella Priffyrdd</t>
  </si>
  <si>
    <t>Gwelliannau wedi’u cyfyngu i gynnwys dulliau ac arferion peirianneg modern er mwyn uchafu oes ffyrdd a lleihau costau cynnal a chadw i'r dyfodol i'r graddau mwyaf posib. Rhoddir blaenoriaeth i lwybrau strategol; ffyrdd gyda gwariant uchel ar atgyweirio dros dro a ffyrdd sy’n cynhyrchu nifer uchel o hawliadau trydydd parti. Gweithiau yn mynd rhagddynt.</t>
  </si>
  <si>
    <t>Sir Ddinbych</t>
  </si>
  <si>
    <t>Cymeradwyaeth Llywodraeth Cymru (WG) mewn egwyddor. LlC £36.10m, Cyngor Sir Ddinbych £15.84m. Gwaith dichonoldeb ar y gweill.</t>
  </si>
  <si>
    <t xml:space="preserve">4 ysgol bosibl yn cael eu trafod </t>
  </si>
  <si>
    <t>Cynnal a Chadw Cyfalaf Ysgolion</t>
  </si>
  <si>
    <t>Gwaith parhaus. Cyllid Awdurdod Lleol (ALl) £6.05m, LlC £1.8m</t>
  </si>
  <si>
    <t>Lleoliad: Ledled y sir.</t>
  </si>
  <si>
    <t>Cynnal a Cadw Priffyrdd</t>
  </si>
  <si>
    <t>Mae’r rhaglen Cynnal a Chadw Priffyrdd yn cael ei hariannu gan Gyngor Sir Ddinbych. Grantiau Llywodraeth Cymru ar gyfer y cyfnod 2018-2021.</t>
  </si>
  <si>
    <t xml:space="preserve">Ledled y sir - Mae £4m wedi cael ei ddyrannu gan y Cyngor yn 2022/23 a bwriedir parhau â hyn am 2 flynedd arall. </t>
  </si>
  <si>
    <t>Cynnal a Chadw Pontydd</t>
  </si>
  <si>
    <t>Ariennir gan Gyngor Sir Ddinbych - gwaith parhaus</t>
  </si>
  <si>
    <t>Amddiffynfeydd Arfordirol Dwyrain y Rhyl</t>
  </si>
  <si>
    <t>Cynllun adeiladu £27.5m. Cyllid: 85% LlC, 15% Cyngor Sir Ddinbych.</t>
  </si>
  <si>
    <t>Dechreuodd y cam adeiladu ym mis Ebrill 2020 a dylai ddod i ben ar ddechrau 2023.</t>
  </si>
  <si>
    <t>Amddiffynfeydd Arfordirol Canol y Rhyl</t>
  </si>
  <si>
    <t xml:space="preserve">£2.55m Dylunio 100% LlC. £28.7m Adeiladu. 85% LlC, 15% ALl </t>
  </si>
  <si>
    <t>Dechreuodd y cam dylunio ym mis Mai 2020. Y Cam Adeiladu yn amodol ar broses gymeradwyo Llywodraeth Cymru/Awdurdod Lleol a’r cyllid sydd ar gael - cais Tachwedd 2022</t>
  </si>
  <si>
    <t>Amddiffynfeydd Arfordirol Canol Prestatyn</t>
  </si>
  <si>
    <t>£1.48m Dylunio 100% LlC. £16.67 Adeiladu 85% LlC, 15% ALl.</t>
  </si>
  <si>
    <t>Cyfrif Refeniw Tai (HRA) – Gwelliannau a Gynlluniwyd</t>
  </si>
  <si>
    <t>rhaglen gynlluniedig 2022-23 i 2025-26</t>
  </si>
  <si>
    <t xml:space="preserve">Cyfrif Refeniw Tai (HRA) - Adeiladau Newydd </t>
  </si>
  <si>
    <t>rhaglen gynlluniedig 2022-23 i 2024-25</t>
  </si>
  <si>
    <t>Gofal Ychwanegol</t>
  </si>
  <si>
    <t xml:space="preserve">parhaus </t>
  </si>
  <si>
    <t>Cyfraniad ALl am £5m y cytunwyd arno ar gyfer Llys Awelon, Rhuthun – Datblygiad Gofal Ychwanegol.</t>
  </si>
  <si>
    <t>Rhan o gynllun corfforaethol gwreiddiol 2017. Ffigurau’r cynllun cyfalaf ar gyfer 2022-23</t>
  </si>
  <si>
    <t>Ail-fodelu’r Gwasanaeth Gwastraff</t>
  </si>
  <si>
    <t>Cyllid a gymeradwywyd gan LlC £11.132 a Chyngor Sir Ddinbych £9.363. .</t>
  </si>
  <si>
    <t>Gwasanaeth ailgylchu wythnosol ar fin y ffordd wedi’i wahanu, ynghyd â phedwar casgliad gwastraff gweddilliol wythnosol.</t>
  </si>
  <si>
    <t>Ailddatblygu Marchnad y Frenhines, Y Rhyl – Cam 1</t>
  </si>
  <si>
    <t>Grantiau LlC/WEFO yn dod i gyfanswm o £8.0m gyda gweddill cyllid Cyngor Sir Ddinbych</t>
  </si>
  <si>
    <t>Datblygu neuadd farchnad dan do a lle hyblyg ar gyfer digwyddiadau</t>
  </si>
  <si>
    <t>Canol Tref y Rhyl - Byw Cyfoes a Manwerthu Annibynnol</t>
  </si>
  <si>
    <t>Buddsoddiad Adfywio wedi’i Dargedu LlC £1.32m, Cyngor Sir Ddinbych £1.02m.</t>
  </si>
  <si>
    <t>ailddatblygu ac adnewyddu tri eiddo yng nghanol y dref yn llawn er mwyn darparu lle busnes a thai. - parhaus</t>
  </si>
  <si>
    <t>Ysguboriau halen yng Nghorwen a depo Lôn parcwr</t>
  </si>
  <si>
    <t>Cyllid Darbodus Cyngor Sir Ddinbych</t>
  </si>
  <si>
    <t xml:space="preserve">Rhuthun a Chorwen </t>
  </si>
  <si>
    <t xml:space="preserve">Gwelliannau i ddepo’r Gerddi Botaneg </t>
  </si>
  <si>
    <t>Rhyl</t>
  </si>
  <si>
    <t>Darpariaeth Gofal Plant</t>
  </si>
  <si>
    <t xml:space="preserve">Mae’r gwariant arfaethedig yn 2022/23 yn £2.8m </t>
  </si>
  <si>
    <t>Ehangu/Ailleoli tri grŵp gofal plant yn Ninbych a’r Rhyl.</t>
  </si>
  <si>
    <t>Casnewydd</t>
  </si>
  <si>
    <t>Awdurdod Lleol (ALl) £33m a Llywodraeth Cymru (LlC) £65m o gyllid grant.</t>
  </si>
  <si>
    <t>Bydd cynlluniau’n cael eu cymeradwyo’n unigol ar ôl cyflwyno Achos Busnes i Lywodraeth Cymru.</t>
  </si>
  <si>
    <t>Ysgol Gynradd Cyfrwng Cymraeg</t>
  </si>
  <si>
    <t>Cyllid grant LlC.</t>
  </si>
  <si>
    <t>Darparu addysg gynradd cyfrwng Cymraeg bellach yng Nghasnewydd.</t>
  </si>
  <si>
    <t>Grantiau Adnewyddu (Cyfleusterau anabl) ac addasiadau</t>
  </si>
  <si>
    <t>LA – tendrwyd fel contractau unigol, wrth i gynlluniau penodol gael eu nodi. Awdurdodau Lleol (ALl) £7.3m a a chyllid grant gwerth £1.1m mewn gofal canolradd.</t>
  </si>
  <si>
    <t>Awdurdod yn gweithredu cynllun opsiwn asiantaeth ar gyfer deiliaid tai. 
Lleoliad: Amrywiol, Casnewydd.</t>
  </si>
  <si>
    <t>Rhaglen Rheoli Asedau</t>
  </si>
  <si>
    <t xml:space="preserve">LA – tendrwyd fel contractau unigol, wrth i gynlluniau penodol gael eu nodi. Awdurdod Lleol (ALl) £7.9m </t>
  </si>
  <si>
    <t>Cynnal a chadw cyfalaf ar holl adeiladau’r Awdurdod Lleol. Lleoliad: Amrywiol, Casnewydd.</t>
  </si>
  <si>
    <t>Pont Droed Gorsaf Casnewydd</t>
  </si>
  <si>
    <t>Cyllid grant WG</t>
  </si>
  <si>
    <t>Adeiladu Pont Teithio Llesol a rennir dros y brif reilffordd.
Lleoliad: Casnewydd – Devon Place i Queensway.</t>
  </si>
  <si>
    <t>Goleuadau stryd LED</t>
  </si>
  <si>
    <t>Cyllid LA.</t>
  </si>
  <si>
    <t>Newid yr holl oleuadau stryd yng Nghasnewydd i LEDs.
Lleoliad: Casnewydd, amrywiol.</t>
  </si>
  <si>
    <t>Bargen Ddinesig Prifddinas-Ranbarth Caerdydd (CCRCD)</t>
  </si>
  <si>
    <t>Cyfraniad cyllid cyfalaf Cyngor Dinas Casnewydd yn seiliedig ar gyfran y boblogaeth o £120m cyfanswm cyfraniad yr ALl.</t>
  </si>
  <si>
    <t>Mae cyfanswm y CCRCD yn cynnwys deg ALl gyda Chyngor Caerdydd yn Awdurdod Arweiniol.</t>
  </si>
  <si>
    <t>Rhaglen Cerbydau Newydd</t>
  </si>
  <si>
    <t>Cyllid ALl £6.3m, cyllid grant £1.8m</t>
  </si>
  <si>
    <t>Disodli Fflyd y Cyngor yn gylchol.</t>
  </si>
  <si>
    <t>Arcêd y Farchnad</t>
  </si>
  <si>
    <t>Cyllid ALl / cyllid grant LlC / Cyllid Cronfa Dreftadaeth y Loteri.</t>
  </si>
  <si>
    <t>Adnewyddu Arcêd y Farchnad yng Nghasnewydd.</t>
  </si>
  <si>
    <t>Datblygu Economaidd</t>
  </si>
  <si>
    <t>Sefydliad Gweithgynhyrchu ac Ymchwil Uwch (AMRI) – Ardal Fenter Glannau Dyfrdwy</t>
  </si>
  <si>
    <t xml:space="preserve">Bydd y prosiect yn cael ei ariannu drwy’r gyllideb Cyfalaf Craidd ac mae dwy elfen iddo: Cam 1 – AMRC Cymru – Agorwyd yn 2019 ac mae’n darparu 6,500m2 o ofod arbenigol iawn sy’n canolbwyntio ar alluoedd gweithgynhyrchu gwerth uchel, sy’n cyd-fynd â Diwydiant.
Cam 2 – Canolfan Ymchwil Technoleg Uwch (ATRC) – I ategu AMRC Cymru, bydd y cyfleuster arfaethedig hwn yn datblygu galluoedd technoleg a meddalwedd ac yn rhoi mwy o bwyslais ar sgiliau arbenigol ar gyfer gofynion y diwydiant. Ym mis Gorffennaf 2018, cyhoeddodd y Gweinidog y bwriad i archwilio datblygiad ATRC, wrth ymyl yr Asiantaeth Electroneg a Chydrannau Amddiffyn (DECA) yn y Weinyddiaeth Amddiffyn yn Sealand. Ym mis Medi 2019, llofnododd Llywodraeth Cymru a’r Weinyddiaeth Amddiffyn gytundeb ‘Egwyddorion Arweiniol’ a oedd yn nodi uchelgais clir ar y cyd ar gyfer ATRC. Disgwylir y bydd maint y cyfleuster oddeutu 3,000 metr sgwâr. Rhagwelir y bydd y model cyflawni yn adlewyrchu model AMRC Cymru. </t>
  </si>
  <si>
    <t>Mae AMRC Cymru yn canolbwyntio ar brosesau a thechnegau gweithgynhyrchu sy’n cyd-fynd â Diwydiant 4.0. Bydd yr ATRC yn ategu hyn gyda mwy o bwyslais ar is-osodiad, digidol, electroneg a chydrannau. Ers mis Gorffennaf 2018 mae Llywodraeth Cymru (LlC) wedi bod yn gweithio gyda'r Weinyddiaeth Amddiffyn i leoli cyfleuster wrth ymyl yr Asiantaeth Electroneg a Chydrannau Amddiffyn (DECA) yn y Weinyddiaeth Amddiffyn yn Seland (Sir y Fflint). Bydd ERC yn datblygu gallu sofran y DU mewn meysydd technoleg hanfodol gan gynnwys meddalwedd afioneg a chreu cyfleoedd masnachol a chyflogaeth gynaliadwy ar gyfer ecsbloetiaeth filwrol a masnachol.</t>
  </si>
  <si>
    <t>Diwylliant a Chwaraeon</t>
  </si>
  <si>
    <t>Darparwyd cyllid grant gan LlC i Cadw a Chyrff a Noddir gan Lywodraeth Cymru, gyda rhywfaint o arian cyfatebol gan bartneriaid fel Awdurdodau Lleol (ALl).</t>
  </si>
  <si>
    <t>Bydd y rhaglen yn buddsoddi yn ein darpariaeth ddiwylliannol a chwaraeon, er mwyn buddsoddi mewn seilwaith mewn cyfleusterau chwaraeon, buddsoddi mewn rhaglenni cynhyrchu incwm yn Cadw, yr Amgueddfeydd Cenedlaethol a’r Llyfrgell Genedlaethol a gwaith cadwraeth a chynnal a chadw hanfodol ar ein henebion a’n hamgueddfeydd.</t>
  </si>
  <si>
    <t>Banc Datblygu Cymru</t>
  </si>
  <si>
    <t>Mae Banc Datblygu Cymru yn is-gwmni ym mherchnogaeth LlC.</t>
  </si>
  <si>
    <t>Parc Eirin</t>
  </si>
  <si>
    <t>Bydd y chwaer gwmni i Felin Trelái ac sy’n rhan o Grŵp Cartrefi Tirion yn arwain y fenter gan ddefnyddio model buddsoddi arloesol i ryddhau cyllid cyfalaf ac adeiladu tai marchnad agored a fforddiadwy y mae mawr eu hangen. Adeiladu cartrefi i gychwyn cyn diwedd 2019.</t>
  </si>
  <si>
    <t>Safleoedd ac Eiddo</t>
  </si>
  <si>
    <t>Cyllidwyd a darparwyd drwy gyfuniad o ymyriadau wedi’u harwain gan Lywodraeth Cymru, trefniadau menter ar y cyd neu gyllid uniongyrchol i’n partneriaid cyflawni yn y sector cyhoeddus a’r sector preifat. Mae’r rhaglen yn denu arian cyfatebol gan bartneriaid yn y sector cyhoeddus a’r sector preifat yn ogystal ag arian gan yr UE.</t>
  </si>
  <si>
    <t>Rhaglen y Cymoedd Technoleg</t>
  </si>
  <si>
    <t>Bydd y rhaglen yn cynnwys amrywiaeth o brosiectau annibynnol a ddarperir yn y tymor byr, y tymor canolig a’r hirdymor; bydd yn ceisio trosoli arian ychwanegol gan y sector cyhoeddus a’r/neu’r sector preifat.</t>
  </si>
  <si>
    <t xml:space="preserve">• Mae’r Cymoedd Technoleg yn ymrwymiad o £100 miliwn gan y Llywodraeth dros ddeng mlynedd (hyd at 2028) i greu 1,500 o swyddi cynaliadwy, cynyddu’r cyflog wythnosol cyfartalog a’r gwerth ychwanegol gros gan ganolbwyntio ar Flaenau Gwent drwy fanteisio ar gyfleoedd sy’n deillio o’r pedwerydd chwyldro diwydiannol, annog mabwysiadu technolegau digidol, a datblygu technolegau uwch gwerth uchel sy’n cefnogi diwydiannau arloesol fel 5G, technoleg batri ac ymchwil i gerbydau modurol.  Mae effaith y buddsoddiad hwn yn ymestyn ar draws holl Gymoedd De Cymru.
• Drwy fuddsoddi yn nhair elfen seilwaith, cymorth busnes a sgiliau, bydd y rhanbarth nid yn unig yn creu amgylchedd ffisegol lle gall cwmnïau gweithgynhyrchu uwch-dechnoleg ffynnu ond hefyd yn galluogi diwydiannau presennol i symud yn uwch ar y map technoleg. 
• Hyd yma, mae rhaglen y Cymoedd Technoleg wedi ymrwymo £37 miliwn i brosiectau yn y portffolio sy'n tyfu ac rydym yn parhau i weithio gyda phartneriaid i ganfod a datblygu prosiectau newydd. 
Mae’r weledigaeth yn datgan y bydd Cymoedd y De, erbyn 2027, yn cael ei gydnabod yn fyd-eang fel canolfan ar gyfer datblygu technolegau newydd sy’n cefnogi diwydiant arloesol. 
Cyflwynir y rhaglen drwy bortffolio o brosiectau cysylltiedig ac ategol ynghyd â chefnogaeth i gynigion mewnfuddsoddi a fydd yn tyfu’n organig dros amser.
• Manteisio ar y cyfleoedd sy’n deillio o’r pedwerydd chwyldro diwydiannol;
• Cefnogi swyddi cynaliadwy, gwerth uchel, gan ddenu buddsoddiad a chreu cyfleoedd ar gyfer holl ranbarth Cymoedd y De;
• Creu amgylchedd dysgu a datblygu sgiliau wedi’i deilwra i’r hyn sydd ei angen ar fusnesau.
</t>
  </si>
  <si>
    <t>Cyfleuster Profi ac Ymchwil Hydrolig Thermol ym Mharc Gwyddoniaeth Menai, Ynys Môn</t>
  </si>
  <si>
    <t>Mae gan LlC gyfle i gydweithio ag Adran Busnes, Ynni a Strategaeth Ddiwydiannol (BEIS) Llywodraeth y DU i ddarparu’r prosiect fel rhan o raglen ymchwil niwclear Llywodraeth y DU. Mae’n ofynnol i’r prosiect gael hyd at £20m, mewn egwyddor, sy’n trosoli £32.55m o arian cyfatebol gan BEIS.</t>
  </si>
  <si>
    <t>Mae’r Cyfleuster Profi ac Ymchwil Hydrolig Thermol ym Mharc Gwyddoniaeth Menai ar Ynys Môn yn gynnig i ddod â phrif gyfleuster profi ac ymchwil i Ogledd Cymru, sydd â disgwyliad etifeddol o hyd at 50 mlynedd.</t>
  </si>
  <si>
    <t>Cronfa Twristiaeth</t>
  </si>
  <si>
    <t>Cronfa Twristiaeth sy'n cynnwys cymysgedd o grantiau ynghyd â chyllid benthyciadau a ddarparwyd gan Fanc Datblygu Cymru i gefnogi buddsoddiad yng nghynnyrch twristiaeth Cymru.  Dyma Gronfa Buddsoddi mewn Twristiaeth yng Nghymru.  Hyd yma, cafwyd ymrwymiadau i ychydig dan £10m yn erbyn 11 o brosiectau, gyda 5 ohonynt yn gytundebau ‘benthyciad yn unig’.  Mae’r prosiectau’n cynnwys datblygiadau yng Nghwmni Wisgi Cymru Abertawe (Cam 1), uwchraddio Gwesty The Beaches ym Mhrestatyn i ansawdd 4 Seren, a chreu cynnyrch llety newydd i westeion yn y Mwmbwls, Abertawe.  Mae cynllun cryf o oddeutu £10m mewn gwerth (5 o’r rhain yn fargeinion ‘benthyciad yn unig’).</t>
  </si>
  <si>
    <t xml:space="preserve">Bydd y rhaglen yn buddsoddi yn yr hyn y mae Cymru’n ei gynnig o ran twristiaeth, er mwyn buddsoddi mewn gwestai ac atyniadau i ymwelwyr ledled Cymru. Ein nod yw cynyddu nifer y llety pedair seren a phum seren o ansawdd uchel; ynghyd â buddsoddi mewn atyniadau ‘newid mawr’ a fydd yn denu mwy a mwy o ymwelwyr. Bydd y buddsoddiad yn creu swyddi yn ystod y camau adeiladu ac yn barhaus.  </t>
  </si>
  <si>
    <t>Whiteheads</t>
  </si>
  <si>
    <t>Bydd chwaer-gwmni Ely Mill/Melin Trelái sy’n rhan o Grŵp Cartrefi Tirion yn arwain y fenter gan ddefnyddio model buddsoddi arloesol i sicrhau cyllid cyfalaf ac adeiladu tai fforddiadwy a marchnad agored sydd eu hangen yn ddirfawr.</t>
  </si>
  <si>
    <t>Bydd y cynllun yn darparu dros 250 o gartrefi fforddiadwy a 250 o gartrefi marchnad agored, yn ogystal â thir ar gyfer ysgol newydd. Mae’r contract adfer wedi’i gwblhau, a dechreuodd y gwaith adeiladu ddiwedd 2019.</t>
  </si>
  <si>
    <t>Ailddatblygu adeilad Theatr Clwyd.</t>
  </si>
  <si>
    <t>Fe’i hagorwyd yn 1976 fel theatr a ‘Chanolfan Dechnoleg Addysgol’, a Theatr Clwyd yw theatr gynhyrchu fwyaf pwysig Cymru. Cyngor Sir y Fflint sy’n berchen ar yr adeilad. Dyma’r unig theatr gynhyrchu yn y DU sy’n dal yn rhan o awdurdod lleol. Yn 2017, cynhaliodd Theatr Clwyd, FCC a Chyngor Celfyddydau Cymru astudiaeth ddichonoldeb ar gyfer gwaith ailddatblygu cyfalaf y theatr, er mwyn ei sicrhau ar gyfer cenedlaethau’r dyfodol. Yr amcangyfrif manwl cyfredol ar gyfer ailddatblygu’r theatr yw £41.73m.</t>
  </si>
  <si>
    <t xml:space="preserve">Felly, mae’r opsiwn sy’n cael ei ffafrio wedi cael ei ddatblygu i ddelio â’r materion mecanyddol a pheirianyddol a diogelu’r theatr at y dyfodol gyda chyfleusterau gwell a mwy hyblyg sy’n cynnig mwy o botensial ar gyfer cynhyrchu incwm a mwy o effeithiau diwylliannol a chymdeithasol. 
</t>
  </si>
  <si>
    <t xml:space="preserve">Sefydlu Rhaglen Datblygu Safle Trawsfynydd </t>
  </si>
  <si>
    <t>Y costau sy’n gysylltiedig â sefydlu a rhedeg y Cwmni Datblygu; cyfraniad at y prosiect datblygu Adweithyddion Modiwlaidd Bychan (SMR). Mae angen rhyngweithio â nifer o bartneriaid e.e. BEIS i wneud hyn yn bosib.</t>
  </si>
  <si>
    <t>Morglawdd Caergybi</t>
  </si>
  <si>
    <t>Bydd costau adnewyddu’r morglawdd yn cael eu harwain gan Stena a’u cefnogi gan LlC.  Heb y gwaith hwn, mae perygl i’r morglawdd gael ei dorri gan fygwth gweithrediad y porthladd ei hun.</t>
  </si>
  <si>
    <t xml:space="preserve">Mae adeiladu dyfodol cynaliadwy i’n porthladdoedd awyr a môr allweddol yn ymrwymiad gan PfG.  Mae’r gwaith o adnewyddu morglawdd Caergybi yn gwneud cyfraniad pwysig at yr ymrwymiad hwn.  Byddai colli’r morglawdd yn lleihau gallu’r porthladd i ddarparu gwasanaethau fferi dibynadwy, gan gynyddu’r oedi a’r canslo ar wasanaethau a achosir gan dywydd gwael.  Byddai’r dibynadwyedd is hwn yn arwain yn y pen draw at gau’r porthladd. Byddai colli’r morglawdd a gweithrediadau a gwasanaethau porthladdoedd yn y pen draw yn arwain at ganlyniadau eang sy’n cynnwys colli hyder buddsoddwyr wrth wneud buddsoddiadau yn y sector preifat yn y seilwaith sy’n hanfodol i ddatblygu’r Diwydiant Mordaith yng Nghaergybi, yn ogystal â datblygwyr ynni adnewyddadwy ar y môr yn dewis Caergybi, Ynys Môn a Gogledd Cymru yn ehangach i leoli eu gweithgareddau newydd, datgomisiynu a gwaith cynnal a chadw parhaus.  Byddai’r cyfleoedd a gollwyd ar gyfer cyflogaeth newydd a thwf economaidd o ganlyniad i’r buddsoddiad hwnnw yn cael eu teimlo’n arbennig o galed gan ardal Caergybi, sy’n cynnwys rhai o’r ardaloedd mwyaf difreintiedig yng Nghymru.  </t>
  </si>
  <si>
    <t xml:space="preserve">Blaenau Gwent                                                                                                                                         </t>
  </si>
  <si>
    <t>Gwaith Gwella Priffyrdd</t>
  </si>
  <si>
    <t>£2.9m Awdurdod Lleol (ALl), £2.1m Llywodraeth Cymru (LlC).</t>
  </si>
  <si>
    <t>Ailwynebu llwybrau amrywiol ledled y Fwrdeistref. Lleoliad: Amrywiol leoliadau ledled y Fwrdeistref.</t>
  </si>
  <si>
    <t>Coridor Gogleddol Glynebwy</t>
  </si>
  <si>
    <t>£1.1m LlC/UE – Gwaith Gwella Carthffosydd. Nid yw buddsoddiad Llywodraeth Cymru a’r Sector Preifat yn hysbys ar hyn o bryd.</t>
  </si>
  <si>
    <t>Creu cyfres o ddatblygiadau sy’n ategu ac yn gwella bywiogrwydd Glynebwy fel cymuned gynaliadwy. Datblygiad preswyl, gwell cyfle economaidd, a chyfleusterau hamdden. Bydd Gwaith Gwella Carthffosydd Ardal Fenter Glynebwy yn galluogi safleoedd ar hyd Coridor Gogleddol Glynebwy i fod yn barod i gael eu datblygu.                                                Lleoliad: Glynebwy.</t>
  </si>
  <si>
    <t>£5.54m Cyfraniad cyllid cyfalaf Cyngor Bwrdeistref Sirol Blaenau Gwent yn seiliedig ar gyfran y boblogaeth o £120m cyfanswm cyfraniad yr ALl.</t>
  </si>
  <si>
    <t>Cyfanswm CCRCD (ac eithrio’r Metro) yw £495m ac mae’n cynnwys deg Awdurdod Lleol gyda Chyngor Caerdydd yn Awdurdod Arweiniol. Mae Llywodraeth y DU wedi ymrwymo £375m o gyllid a bydd £120m yn dod o’r deg Awdurdod Lleol. Mae Prosiectau a Rhaglenni’n cael eu datblygu ar hyn o bryd.</t>
  </si>
  <si>
    <t>Cyllid ALl a LlC – Cyflawni yn parhau.. Cyfanswm cyllid Llywodraeth Cymru £19m.</t>
  </si>
  <si>
    <t>Lleoliad: Amrywiol ledled y Fwrdeistref.</t>
  </si>
  <si>
    <t>Gofal plant</t>
  </si>
  <si>
    <t xml:space="preserve">LlC £4.1m </t>
  </si>
  <si>
    <t>Adeiladu sefydliadau blynyddoedd cynnar. Lleoliad: Amrywiol ledled y Fwrdeistref.</t>
  </si>
  <si>
    <t>Safle Gwaith y Parc Cyflogi</t>
  </si>
  <si>
    <t>LlC £10m</t>
  </si>
  <si>
    <t xml:space="preserve">Adeiladu unedau diwydiannol.  Mae’r adran Adfywio yn cael trafodaethau gyda Llywodraeth Cymru ynghylch a fydd hyn yn cael ei gomisiynu drwy’r Awdurdod Lleol neu drydydd parti.  </t>
  </si>
  <si>
    <t>Y Ganolfan Ecsbloetio Ddigidol Genedlaethol</t>
  </si>
  <si>
    <t>LlC £7m</t>
  </si>
  <si>
    <t>Adeiladu canolfan wrth ymyl yr adeilad Regain presennol ar y Safle Gwaith, Glynebwy</t>
  </si>
  <si>
    <t>Canolfan Sgiliau Peirianneg Gwerth Uchel</t>
  </si>
  <si>
    <t>LlC £3m</t>
  </si>
  <si>
    <t xml:space="preserve">Datblygu a throsi adeilad presennol yn ganolfan beirianneg uwch yng Nglynebwy. </t>
  </si>
  <si>
    <t>Rhaglen Seilwaith y Rheilffyrdd</t>
  </si>
  <si>
    <t>LlC £70m drwy fenthyciad</t>
  </si>
  <si>
    <t>Gwelliannau deuol ac amlder i wasanaeth rheilffordd Cwm Ebwy i deithwyr</t>
  </si>
  <si>
    <t>Pen-y-bont ar Ogwr</t>
  </si>
  <si>
    <t>£24m Awdurdod Lleol (ALl), £45.9m Llywodraeth Cymru (LlC).</t>
  </si>
  <si>
    <t>Lleoliadau i’w pennu.</t>
  </si>
  <si>
    <t>Cynlluniau Priffyrdd Ysgolion Band B</t>
  </si>
  <si>
    <t>£3.4m ALl</t>
  </si>
  <si>
    <t>Teithio llesol Parc Technoleg Pencoed</t>
  </si>
  <si>
    <t>£3.46m LlC</t>
  </si>
  <si>
    <t>Pecyn teithio llesol ar gyfer Pen-y-bont ar Ogwr-Pencoed</t>
  </si>
  <si>
    <t>Bargen Ddinesig Prifddinas-Ranbarth Caerdydd</t>
  </si>
  <si>
    <t>ALl £11.33m o gyllid yn seiliedig ar gyfran poblogaeth o £120m cyfanswm cyfraniad ALl</t>
  </si>
  <si>
    <t>Mae’r Fargen Ddinesig yn rhaglen y cytunwyd arni yn 2016 rhwng Llywodraeth y DU, Llywodraeth Cymru a’r deg awdurdod lleol yn Ne Ddwyrain Cymru i sicrhau twf economaidd sylweddol yn y rhanbarth drwy fuddsoddi, uwchsgilio a gwella cysylltedd ffisegol a digidol.  Cyfanswm y CCRCD (ac eithrio’r Metro) yw £495m ac mae’n cynnwys deg ALl gyda Chyngor Caerdydd yr awdurdod arweiniol.  Mae Llywodraeth y DU wedi ymrwymo £375m o gyllid a £120m gan y deg Awdurdod Lleol.</t>
  </si>
  <si>
    <t>Adnewyddu cerbytffyrdd a throetffyrdd</t>
  </si>
  <si>
    <t>ALl £6.0m.</t>
  </si>
  <si>
    <t>Amrywiol welliannau i Seilwaith Priffyrdd ar draws y Fwrdeistref.</t>
  </si>
  <si>
    <t>Rheoli Risgiau Arfordirol Porthcawl</t>
  </si>
  <si>
    <t>ALl £0.97m, £5.49m LlC</t>
  </si>
  <si>
    <t>Gwaith rheoli risg arfordirol ym Mhorthcawl</t>
  </si>
  <si>
    <t>Adfywio Porthcawl</t>
  </si>
  <si>
    <t>ALl £3.5m</t>
  </si>
  <si>
    <t>Rhaglen Ddatblygu Cwm Llynfi</t>
  </si>
  <si>
    <t xml:space="preserve"> Benthyciad Llywodraeth Cymru £2.2m </t>
  </si>
  <si>
    <t>Gwaith adfywio yng Nghwm Llynfi</t>
  </si>
  <si>
    <t>Neuadd y Dref Maesteg</t>
  </si>
  <si>
    <t xml:space="preserve">ALl £3.09m, £3.11m ERDF, £0.8m grant y Loteri, £0.95m Llywodraeth Cymru. £0.44 cyllid allanol amrywiol </t>
  </si>
  <si>
    <t>Mae’r prosiect yn cynnwys adnewyddu ac ailwampio Neuadd y Dref Maesteg</t>
  </si>
  <si>
    <t>Rhwydwaith Gwres Caerau</t>
  </si>
  <si>
    <t>ALl £1.1m, £5.1m ERDF</t>
  </si>
  <si>
    <t>Cynllun ynni gwres arloesol Caerau</t>
  </si>
  <si>
    <t>Hybiau Menter</t>
  </si>
  <si>
    <t>£1.43m ERDF, £0.85m ALl.</t>
  </si>
  <si>
    <t xml:space="preserve">Bydd y prosiect yn cynnwys adnewyddu’r Ganolfan Arloesedd ac adeiladu unedau diwydiannol newydd. </t>
  </si>
  <si>
    <t xml:space="preserve">Uwchraddio Waterton </t>
  </si>
  <si>
    <t>ALl £8.1m</t>
  </si>
  <si>
    <t>Ad-drefnu ac Adnewyddu Depo Priffyrdd.</t>
  </si>
  <si>
    <t xml:space="preserve">Canolfan Llety Preswyl i Blant </t>
  </si>
  <si>
    <t>ALl £1.8m, ICF £1.06m</t>
  </si>
  <si>
    <t>Datblygu Canolfan Blant Brynmenyn</t>
  </si>
  <si>
    <t xml:space="preserve">Ailwampio Priffyrdd </t>
  </si>
  <si>
    <t>ALl £2.0m</t>
  </si>
  <si>
    <t>Cynnal a chadw’r rhwydwaith priffyrdd ar draws y fwrdeistref</t>
  </si>
  <si>
    <t>PRIF- Cosy Corner</t>
  </si>
  <si>
    <t>ALl £1.8m, LlC £0.88m, ERDF £0.12m</t>
  </si>
  <si>
    <t>Ailddatblygu safle Cosy Corner Porthcawl</t>
  </si>
  <si>
    <t>Ystad Ddiwydiannol Ffordd Ewenni</t>
  </si>
  <si>
    <t xml:space="preserve">CCR £3.5m </t>
  </si>
  <si>
    <t>Ailddatblygu Ystad Ddiwydiannol Ffordd Ewenni ar gyfer gwaith adfer a seilwaith angenrheidiol</t>
  </si>
  <si>
    <t>CESP/Arbed Cam 1</t>
  </si>
  <si>
    <t>ALl £0.85m, LlC £2.65m</t>
  </si>
  <si>
    <t>Gwaith eiddo adferol</t>
  </si>
  <si>
    <t>Rhaglen Gwres a System Glyfar</t>
  </si>
  <si>
    <t>ALl £2.36m, £1.03m Trysorlys Ei Mawrhydi</t>
  </si>
  <si>
    <t>Prosiect Rhwydwaith Gwres y Dref Pen-y-bont ar Ogwr</t>
  </si>
  <si>
    <t>Caerdydd</t>
  </si>
  <si>
    <t>Gwasanaeth Cyfleusterau i’r Anabl (gan gynnwys Tai Cyhoeddus)</t>
  </si>
  <si>
    <t>Awdurdod Lleol (ALl) £25.5m / Llywodraeth Cymru (LlC) £2.7m – Contractwyr Fframwaith.</t>
  </si>
  <si>
    <t>Darparu addasiadau fel cawodydd, lifftiau grisiau ac addasiadau mewnol i alluogi’r derbynnydd i fyw’n annibynnol yn ei gartref ei hun.</t>
  </si>
  <si>
    <t>Adfywio Lleol wedi’i Dargedu</t>
  </si>
  <si>
    <t>ALl £5.5m – Contractwyr Fframwaith.</t>
  </si>
  <si>
    <t>Adfywio Canolfannau Ardal Lleol, gosod gatiau, adfywio stadau tai, cynlluniau adfywio Cymdogaeth.</t>
  </si>
  <si>
    <t>Adnewyddu ac Addasrwydd Asedau Eiddo – Ysgolion</t>
  </si>
  <si>
    <t>ALl £45.3m – Rheoli Cyfleusterau Mewnol/Fframwaith.</t>
  </si>
  <si>
    <t xml:space="preserve">Rhoi sylw i gyflwr y stoc eiddo o fewn y Cyngor yn unol â chynlluniau Rheoli Asedau a gwaith blaenoriaeth y Gyfarwyddiaeth. </t>
  </si>
  <si>
    <t>Ailwynebu Priffyrdd a Throedffyrdd</t>
  </si>
  <si>
    <t xml:space="preserve">ALl £22.8m – Contractwyr fframwaith. </t>
  </si>
  <si>
    <t>Dyraniad ar gyfer ailwynebu ac ailadeiladu priffyrdd a throetffyrdd, gan gynnwys mynd i’r afael â chyflwr gwreiddiau coed a thyllau coed ar lwybrau troed a gweithredu cyrbiau is.</t>
  </si>
  <si>
    <t>Goleuadau Stryd gan gynnwys Effeithlonrwydd ynni</t>
  </si>
  <si>
    <t>ALl £6.6m – Contractwyr allanol.</t>
  </si>
  <si>
    <t>Newid colofnau, gosod goleuadau LED preswyl newydd a gwaith trydanol fel rhan o’r cynllun Rheoli Asedau Seilwaith Priffyrdd.</t>
  </si>
  <si>
    <t>Strwythurau Priffyrdd</t>
  </si>
  <si>
    <t>ALl £5.5m – Contractwyr allanol fesul prosiect oherwydd gofynion arbenigol.</t>
  </si>
  <si>
    <t xml:space="preserve">Cryfhau neu ddisodli pontydd, ceuffosydd a strwythurau priffyrdd eraill is-safonol fel rhan o’r cynllun Rheoli Asedau Seilwaith Priffyrdd. </t>
  </si>
  <si>
    <t>Rheoli Traffig, Trafnidiaeth Gyhoeddus, Telemateg, Seiclo a Theithio Llesol.</t>
  </si>
  <si>
    <t>ALl £23.3m / LlC £48.8m – Contractwyr fframwaith.</t>
  </si>
  <si>
    <t>Gwelliannau strategol a lleol i’r rhwydwaith, gan gynnwys gwelliannau i gyffyrdd a diogelwch cerddwyr, gan ganolbwyntio ar sicrhau arian cyfatebol. Angen amnewid seilwaith telemateg ar gyfer gweithrediad parhaus y twnnel a’r seilwaith trafnidiaeth. Cyfnewidfa fysiau newydd yng Ngorllewin y Ddinas a dylunio a gweithredu cynlluniau blaenoriaeth ar gyfer trafnidiaeth, seiclo, diogelwch ac ansawdd aer.</t>
  </si>
  <si>
    <t>Adnewyddu Asedau Eiddo – Heb fod yn Ysgolion</t>
  </si>
  <si>
    <t>ALl £9.9m – Yn bennaf, defnydd o’r adran Rheoli Cyfleusterau Mewnol.</t>
  </si>
  <si>
    <t>Mynd i’r afael â chyflwr stoc eiddo heb fod yn Ysgolion o fewn y Cyngor yn unol â chynlluniau Rheoli Asedau’r Gyfarwyddiaeth a’r gwaith blaenoriaeth.</t>
  </si>
  <si>
    <t>Moderneiddio TGCh i Wella Prosesau Busnes</t>
  </si>
  <si>
    <t>ALl £4.2m – Contractwyr allanol/Staff mewnol fesul prosiect.</t>
  </si>
  <si>
    <t>Buddsoddi mewn prosiectau technoleg gan gynnwys: Adnewyddu Gweinydd, Cydnerthedd a Digideiddio, gan alluogi’r Cyngor i wneud gwelliannau i brosesau busnes ac felly gwella’r gwasanaethau a ddarperir.</t>
  </si>
  <si>
    <t>Awdurdod Lleol (ALl £79m))/Llywodraeth Cymru (LlC £126m) fesul cyfradd ymyrraeth – Amcangyfrif o gyfanswm y cwmpas costau. Fframweithiau.</t>
  </si>
  <si>
    <t xml:space="preserve">Cyllid Band B LlC (yn amodol ar gymeradwyaeth) a chyllid y cynghorau eu hunain ar gyfer amrywiaeth o gynlluniau i wella seilwaith a chyfleusterau ysgolion yng Nghaerdydd. </t>
  </si>
  <si>
    <t>Erydu Arfordirol a Pherygl o Lifogydd</t>
  </si>
  <si>
    <t>ALl £2.1m / LlC LGBI £21.3m yn amodol ar gymeradwyaeth.</t>
  </si>
  <si>
    <t>Cynlluniau risg llifogydd bach ac arian cyfatebol tuag at gynllun i reoli’r perygl o lifogydd ac erydu yn aber Afon Rhymni – Mae’r gwaith gweithredu’n amodol ar ddylunio, amcangyfrifon o gyfanswm y gost a dyfarnu grant Llywodraeth Cymru yn llwyddiannus.</t>
  </si>
  <si>
    <t>Cynlluniau Bach Un Blaned</t>
  </si>
  <si>
    <t>ALl £3.2m – Contractwyr allanol/Staff mewnol fesul prosiect.</t>
  </si>
  <si>
    <t>Buddsoddi mewn cynlluniau llai i gefnogi’r strategaeth. Y blaenoriaethau ar gyfer gwariant cyfalaf ac arian cyfatebol ar gyfer grantiau allanol i’w rheoli o fewn y dyraniad yn unol â phroses lywodraethu y cytunir arni.</t>
  </si>
  <si>
    <t>Seilwaith Rheoli Gwastraff</t>
  </si>
  <si>
    <t>ALl £4.3m / LlC £1m – Contractwyr allanol.</t>
  </si>
  <si>
    <t>Datblygu Canolfan Ailgylchu Gwastraff Cartref newydd a seilwaith casglu a rheoli gwastraff arall sy’n gysylltiedig â’r economi gylchol.</t>
  </si>
  <si>
    <t>Cyfraniad Arena a’r cydbwysedd o ran caffael safleoedd</t>
  </si>
  <si>
    <t>ALl £187.7m – Contractwyr allanol.</t>
  </si>
  <si>
    <t>Arena Dan Do newydd, galluogi ac adeiladu.</t>
  </si>
  <si>
    <t>Adfywio Pentref Chwaraeon Rhyngwladol</t>
  </si>
  <si>
    <t>ALl £21.6m – Contractwyr allanol.</t>
  </si>
  <si>
    <t>Caffael tir Pentref Chwaraeon Rhyngwladol, Darparu felodrôm a chlwb, cylched beic, parcio ceir, priffyrdd a mannau cyhoeddus</t>
  </si>
  <si>
    <t>Strategaeth Ddiwydiannol ac Adfywio Dwyrain Caerdydd</t>
  </si>
  <si>
    <t>ALl £10.5m – Contractwyr allanol / Partner Datblygu.</t>
  </si>
  <si>
    <t>Pont a ffordd gyswllt newydd rhwng ystad Llanrhymni a’r A48 a; gweithio mewn partneriaeth â chyrff allanol tuag at adnewyddu a datblygu canolfan hamdden Pentwyn a meysydd chwaraeon awyr agored newydd.</t>
  </si>
  <si>
    <t>Argae Parc y Rhath</t>
  </si>
  <si>
    <t>ALl £2.8m – Contractwyr fframwaith.</t>
  </si>
  <si>
    <t>Gwaith yr ystyrir yn ofynnol fel rhan o Ddeddf Cronfeydd Dŵr 1975 yn dilyn adroddiad arolygu a gofynion Cyfoeth Naturiol Cymru. Yn amodol ar werthuso opsiynau.</t>
  </si>
  <si>
    <t>ALl £29.8m / LlC (HMT) £15.5m – Contractwyr fframwaith.</t>
  </si>
  <si>
    <t>Ymrwymiad y Cyngor i CCRCD, Cost cario hyd nes y derbynnir grant a benthyciad ar gyfer Cronfa Tai i Fusnesau Bach a Chanolig</t>
  </si>
  <si>
    <t>Safle Teithwyr</t>
  </si>
  <si>
    <t>LlC £3.25m – Contractwyr fframwaith.</t>
  </si>
  <si>
    <t>Yn amodol ar ddylunio, nifer y meysydd chwarae, cynllunio a chymeradwyo grantiau, creu meysydd chwarae ychwanegol yn Drenewydd Gelli-farch.</t>
  </si>
  <si>
    <t>Cyfraniad Cardiff Heat Network Limited</t>
  </si>
  <si>
    <t>HNIP £4.7m / ALl £8.1m – Contractwyr fframwaith.</t>
  </si>
  <si>
    <t>Darparu Cam 1 Rhwydwaith Gwres Caerdydd gan ddefnyddio gwres gwastraff o Gyfleuster Adfer Ynni Viridor (y “Prosiect”) mewn ffordd sy’n dadrisgio’r Prosiect, gan alluogi cyflawni ei fanteision carbon yn erbyn cyd-destun risg ariannol gymharol uchel. Ad-daladwy i’r Cyngor gan CHN Ltd o Refeniw Gwres dros 30 mlynedd.</t>
  </si>
  <si>
    <t>Awdurdod Harbwr</t>
  </si>
  <si>
    <t>LlC £3.3m – Contractwyr fframwaith.</t>
  </si>
  <si>
    <t>Rhaglen adnewyddu asedau hollbwysig a heb fod yn hollbwysig.</t>
  </si>
  <si>
    <t>Cyfnewid Cerbydau</t>
  </si>
  <si>
    <t>ALl £5.2m – Contractwyr allanol.</t>
  </si>
  <si>
    <t>Adnewyddu fflyd cerbydau gwastraff.</t>
  </si>
  <si>
    <t>Strategaeth y Swyddfa Graidd - Seilwaith Digidol</t>
  </si>
  <si>
    <t>ALl £7.1m– Contractwyr fframwaith.</t>
  </si>
  <si>
    <t>Gweithio’n gallach, seilwaith digidol ac addasiadau i adeiladau er mwyn rhoi’r gorau i ddefnyddio eiddo.</t>
  </si>
  <si>
    <t>Canolfan Hamdden Pentwyn</t>
  </si>
  <si>
    <t>ALl £3.8m – Contractwyr fframwaith.</t>
  </si>
  <si>
    <t>Creu canolfan bwrpasol a chyfleuster hyfforddi, ffitrwydd a chyflyru elitaidd</t>
  </si>
  <si>
    <t>Canolfan Lles Annibynnol</t>
  </si>
  <si>
    <t>ALl £5.0m – Contractwyr fframwaith.</t>
  </si>
  <si>
    <t>Llety warws cyfunol ar gyfer y Gwasanaeth Offer ar y Cyd ynghyd â thîm Gwasanaethau Byw’n Annibynnol (ILS) wedi’i gyd-leoli o ddarpariaeth ac adnoddau aml-wasanaeth i ffurfio Canolfan Lles Byw’n Annibynnol a chyfleuster hyfforddi, ffitrwydd a chyflyru elitaidd</t>
  </si>
  <si>
    <t>Tai Cyhoeddus</t>
  </si>
  <si>
    <t>ALl £327m, Grant LlC a Chyfraniadau £88m – Contractwyr Allanol a’r gwasanaeth Cynnal a Chadw Tai.</t>
  </si>
  <si>
    <t>Buddsoddi mewn adfywio Ystad, ailfodelu stoc, cynnal Safonau Ansawdd Tai Cymru a rhaglen adeiladu tai newydd.</t>
  </si>
  <si>
    <t xml:space="preserve">Ceredigion </t>
  </si>
  <si>
    <t>Rhaglen Adnewyddu Priffyrdd</t>
  </si>
  <si>
    <t>Rhaglen adnewyddu priffyrdd a ariennir gan Lywodraeth Cymru (LlC)</t>
  </si>
  <si>
    <t xml:space="preserve">Mae angen buddsoddiad parhaus yn y rhwydwaith priffyrdd er mwyn i’w gyflwr barhau’n addas i’r diben ac i’w wella yn unol â gofynion Deddf Llesiant Cenedlaethau’r Dyfodol. Mae Llywodraeth Cymru wedi cydnabod yr angen/gofyniad hwn drwy ariannu buddsoddiad cyfalaf treigl tair blynedd i adnewyddu’r rhwydwaith priffyrdd. </t>
  </si>
  <si>
    <t>Rhaglen Rheoli Risgiau Arfordirol</t>
  </si>
  <si>
    <t>Un cynllun Awdurdod Lleol (ALl) sydd wedi’i gynnwys ar y rhaglen ar hyn o bryd (CDS Aberaeron) sydd erbyn hyn wedi'i hariannu 100% gan Lywodraeth Cymru ar gyfer datblygu’r cynllun ac 85% o gyllid Llywodraeth Cymru a 15% o gyllid ALl ar gyfer gwaith adeiladu</t>
  </si>
  <si>
    <t>Cyllid ar gyfer datblygu cynlluniau atal llifogydd ac erydu arfordirol yn Aberaeron o dan Raglen Rheoli Risgiau Arfordirol Llywodraeth Cymru.</t>
  </si>
  <si>
    <t>Rhaglen Gwella Gwaith Trin Carthion</t>
  </si>
  <si>
    <t>ALl £4.25m, Tai Ceredigion £14.85m – Gwaith yn cael ei gyflawni mewn camau pecynnau.</t>
  </si>
  <si>
    <t>Y diweddaraf am fabwysiadu gan Dŵr Cymru (DCWW): mae gorsaf bwmpio a 3 STW wedi cael eu mabwysiadu. Mae ceisiadau wedi cael eu cyflwyno i DCWW ar gyfer mabwysiadu 7 safle arall. Yn ogystal, mae 6 safle wrthi’n cwblhau ceisiadau ar hyn o bryd. Mae gan yr 11 safle sy’n weddill broblemau amrywiol i’w datrys a/neu nid yw’r gwaith adeiladu wedi dechrau eto.</t>
  </si>
  <si>
    <t>Cylch Caron – Canolfan Adnoddau Cymunedol Integredig Tregaron</t>
  </si>
  <si>
    <t>Mae cyllid y prosiect (i’w gymeradwyo’n ffurfiol) yn cynnwys cyllid Llywodraeth Cymru gyda gweddill y cyllid gan y Partner Cyflawni (MWHA), yr Awdurdod Lleol a Bwrdd Iechyd Prifysgol Hywel Dda. Cyfanswm gwerth y cynllun yn FBC = oddeutu £113m.</t>
  </si>
  <si>
    <t>Mae Cylch Caron yn un o brosiectau blaenoriaeth Bwrdd Gwasanaethau Lleol Ceredigion ac yn cael ei arwain gan Gyngor Sir Ceredigion mewn partneriaeth â Bwrdd Iechyd Prifysgol Hywel Dda. Tir a brynwyd. Ar fin mynd allan i dendr ar gyfer partner ychwanegol ar hyn o bryd.</t>
  </si>
  <si>
    <t>Mae Llywodraeth Cymru yn ariannu’r rhaglen ar y gyfradd ymyrraeth o 65% ar gyfer Ysgolion a 75% ar gyfer Canolfan y Môr, mae Cyngor Sir Ceredigion yn cael arian cyfatebol ar gyfer yr elfen sy’n weddill.  </t>
  </si>
  <si>
    <t>Ysgol Uwchradd Aberteifi – disgwylir cwblhau Mawrth 2023. Canolfan y Môr – disgwylir cwblhau Mawrth 2023. Ysgol Gynradd Aberteifi – mae’r gwaith wedi dechrau ym mis Gorffennaf 2022 gydag amcangyfrif o gyfnod adeiladu o 58 wythnos. Dyffryn Aeron – Contractwr Ymgynghori wedi’i benodi ym mis Gorffennaf 2022 – disgwylir cwblhau’r dyluniad ym mis Tachwedd 2022 – unwaith y bydd wedi’i gymeradwyo, bydd OBC/FBC yn cael ei gyflwyno i Lywodraeth Cymru ym mis Ionawr 2023 i gymeradwyo’r cyllid</t>
  </si>
  <si>
    <t>Grant Cyfalaf Gofal Plant Llywodraeth Cymru</t>
  </si>
  <si>
    <t xml:space="preserve"> Cyllid LlC </t>
  </si>
  <si>
    <t>Mae’r Grant wedi helpu gyda darpariaeth gofal plant, estyniad i ysgol Cenarth i ddarparu gofal plant a gofal plant cofleidiol, yn olaf, adeilad newydd i ddisodli’r ddarpariaeth symudol ar gyfer Henry Richard a Ffrindiau bach yr Eos, Penparcau ar gyfer y ddarpariaeth gofal plant bresennol. Gofal plant cofleidiol ar gyfer ysgol newydd Dyffryn Aeron - bydd £788k o gyllid yn cael ei wario yn 2023/24.</t>
  </si>
  <si>
    <t>Hwb Cyfrwng Cymraeg yn Ysgol Gymraeg</t>
  </si>
  <si>
    <t>Darparu Canolfan Drochi Newydd yn y Gymraeg ac estyniad i Ysgol Gymraeg.  Mae tendrau ymgynghorwyr wedi cael eu dychwelyd a bydd proses 2 gam yn cael ei defnyddio i gyflawni. Fodd bynnag, bydd angen cwblhau a chymeradwyo BJC cyn y gellir tynnu’r cyllid i lawr - fodd bynnag, bydd ffioedd ymgynghorwyr yn cael eu talu cyn i’r BJC gymeradwyo oddeutu £200k.</t>
  </si>
  <si>
    <t>Prosiectau sy’n Lefelu</t>
  </si>
  <si>
    <t>Cyllid Llywodraeth y DU</t>
  </si>
  <si>
    <t>Mae’r portffolio hwn o brosiectau yn ategol, yn gyfannol ac yn cynnig cyfle gwirioneddol i greu adfywiad bywiog a modern yn Aberystwyth:
1.	Bywyd Newydd i’r Hen Goleg: yn cefnogi’r gwaith cynhwysfawr o ailddatblygu adeilad diwylliannol a threftadaeth o bwys cenedlaethol ac amlwg ar y promenâd. Bydd y cynnydd mewn gwestai ac arddangosiadau diwylliannol yn yr Hen Goleg yn cynyddu gwariant ymwelwyr, yn denu ymwelwyr i’r arddangosfeydd ac yn sicrhau cynaliadwyedd y prosiect nodedig hwn i’r dyfodol ar yr un pryd ag arddangos treftadaeth ieithyddol a diwylliannol yr ardal;
2.	Harbwr Byw: mae’n sicrhau buddsoddiad ym Marina Aberystwyth sy’n ffynhonnell twristiaeth a hamdden heb ei gyffwrdd. Bydd ailddatblygu yn darparu cyfleoedd lletygarwch, manwerthu a llety i ymwelwyr newydd, gan wneud y rhan hon o’r dref yn gyrchfan ynddi’i hun gyda masnach lletygarwch ffyniannus ac economi gyda’r nos. Bydd darparu angorfeydd hamdden modern newydd hefyd yn cynyddu nifer yr ymwelwyr hamdden; a
3.	Promenâd wedi’i Adfywio: mae’n cynnwys gwelliannau i dir y cyhoedd ac asedau cerdded a beicio cysylltiedig ar hyd y promenâd, gan gynnwys gosod pwyntiau gwefru cerbydau trydan a phont droed newydd i gerddwyr sy’n cysylltu’r marina ag ochr orllewinol yr harbwr a’r promenâd.</t>
  </si>
  <si>
    <t>Cronfa Datblygu Tir ac Adeiladau</t>
  </si>
  <si>
    <t>Prynu ac adnewyddu eiddo preswyl gwag yn y sir ar gyfer anghenion cymdeithasol. Mae pob ymdrech yn cael ei wneud i fodloni Safonau Ansawdd Datblygu Cymru 2021.</t>
  </si>
  <si>
    <t>Conwy</t>
  </si>
  <si>
    <t>Cymunedau Cynaliadwy ar gyfer Dysgu – Model Buddsoddi Cydfuddiannol wedi’i Gyllido</t>
  </si>
  <si>
    <t>Rhaglen dreigl barhaus o Fand B i Fand C</t>
  </si>
  <si>
    <t>Capelulo, Abergele, Llanfairfechan, Tywyn/Bae Cinmel, Llanddulas. Mae pob prosiect yn y cam dylunio a chymeradwyo. Proffil gwariant i’w gadarnhau. Yn cynnwys £1.94m o ofynion Prynu Tir ar 65% o gyllid Llywodraeth Cymru. Disgwyl Cymeradwyaeth Bwrdd Cyfalaf Llywodraeth Cymru ar gyfer pob Prosiect</t>
  </si>
  <si>
    <t>Cymunedau Cynaliadwy ar gyfer Dysgu – Band B – Cyllid Cyfalaf</t>
  </si>
  <si>
    <t>Cyllid Cyfalaf Traddodiadol 75% o gyllid Llywodraeth Cymru ar gyfer Ysgolion Arbennig/Uned Adfywio Disgyblion a 65% ar gyfer Prif Ffrwd. £3.05m grant LlC a £1.38m Cyllid ALl.</t>
  </si>
  <si>
    <t>Deganwy, Llandudno, Llandrillo-yn-Rhos. Lleoliad yr Uned Cyfeirio Disgyblion i’w gadarnhau wrth aros am Adolygiad o Anghenion Dysgu Ychwanegol. Aros am Gymeradwyaeth Cyfalaf Llywodraeth Cymru ar gyfer pob Prosiect.</t>
  </si>
  <si>
    <t>Cynnal a Chadw/Gwella Cyflwr y Rhwydwaith Ffyrdd Sirol</t>
  </si>
  <si>
    <t>ALl £5.05m benthyca â chymorth, £0.07m Wrth Gefn, £4.51m Benthyca Darbodus, £2.53m Grant LlC.</t>
  </si>
  <si>
    <t>Gwaith cynnal a chadw Priffyrdd Conwy. Gwella cyflwr rhwydwaith ffyrdd y Sir a gosod wyneb newydd ar y rhwydwaith priffyrdd presennol. Lleoliad: Ledled y sir.</t>
  </si>
  <si>
    <t>Arian Cyfatebol ar gyfer Prosiectau</t>
  </si>
  <si>
    <t>ALl £9.61m o arian cyfatebol i ddenu ffrydiau ariannu eraill. Contractwyr unigol a benodwyd ar gyfer cynlluniau neu gyfraniadau a wnaethpwyd tuag at gynlluniau cymunedol.</t>
  </si>
  <si>
    <t>Mae darpariaeth arian cyfatebol y Prosiectau yn ddarpariaeth y gellir gwneud cais amdani lle mae angen arian cyfatebol ar gyfer grantiau gan gyrff allanol. Gall y ddarpariaeth hefyd ddarparu cyllid i grwpiau cymunedol ar gyfer gwahanol brosiectau. Lleoliad: Ledled y sir.</t>
  </si>
  <si>
    <t>Rhaglen Adnewyddu Cerbydau a Pheiriannau</t>
  </si>
  <si>
    <t>Benthyca darbodus ALl £15.24m, £2.54m Benthyca ALl â chymorth, £0.83m cronfa cyfalaf cyngor Conwy a Grant £2.47m.</t>
  </si>
  <si>
    <t>Rhaglen Her yr Hinsawdd (Cynllun Rheoli Carbon)</t>
  </si>
  <si>
    <t>Benthyca darbodus ALl £2.44m. Contractwyr unigol a benodwyd ar gyfer pecynnau gwaith a gwblhawyd hyd yma. Gwaith pellach i’w gyflawni yn dilyn oedi ac adolygu’r rhaglen.</t>
  </si>
  <si>
    <t>Cynllun gwreiddiol o oddeutu £2m wedi’i ymestyn i sicrhau bod yr adnoddau sydd ar gael yn cael eu defnyddio yn y ffordd orau. Lleoliad: Uned Gwres a Phŵer Cyfun Canolfan Hamdden Bae Colwyn Goleuadau LED mewn Adeiladau Corfforaethol ac Addysg. Effeithlonrwydd Thermol mewn Adeiladau Corfforaethol ac Addysg, Mesuryddion Clyfar, Gwelliannau Ynni Adnewyddu Llusernau Golau Stryd.</t>
  </si>
  <si>
    <t>Gorsaf Trosglwyddo Gwastraff Newydd</t>
  </si>
  <si>
    <t>£0.53m Benthyca â Chymorth, £2.70m Grant Llywodraeth Cymru.</t>
  </si>
  <si>
    <t>Lleoliad: I’w Nodi.</t>
  </si>
  <si>
    <t>Darparu Addasiadau mewn Tai Sector Preifat</t>
  </si>
  <si>
    <t>ALl £11.61m a £0.96m LlC – Dim contract yn gysylltiedig. Taliadau grant unigol i berchnogion eiddo ar gyfer cyfleusterau i’r anabl. Gofyniad statudol – addasiadau i ganiatáu i unigolion aros yn eu cartrefi eu hunain.</t>
  </si>
  <si>
    <t>Llety – Gwaith Adeiladu Mochdre</t>
  </si>
  <si>
    <t xml:space="preserve">£2.52m Benthyca Darbodus, </t>
  </si>
  <si>
    <t>Prosiect wedi’i ohirio. Manylion llawn ac ailbroffilio i’w cadarnhau.</t>
  </si>
  <si>
    <t>Adleoli Safle Amwynder Dinesig/Depo Priffyrdd</t>
  </si>
  <si>
    <t>£0.09m Benthyca â Chymorth, £1.87m Benthyca heb Gymorth, £0.06m Derbyniadau Cyfalaf.</t>
  </si>
  <si>
    <t>Oedi ar hyn o bryd wrth i faterion prynu safle gael eu hegluro. Lleoliad: Llanrwst.</t>
  </si>
  <si>
    <t>Gosod Polion Goleuadau Stryd Newydd</t>
  </si>
  <si>
    <t>£3.26m Benthyca â Chymorth.</t>
  </si>
  <si>
    <t>Wedi’i gyflwyno ochr yn ochr â disodli llusernau a ariennir drwy fenthyciad Salix a rhan o’r Strategaeth Rheoli Carbon. Lleoliad: Ledled y sir.</t>
  </si>
  <si>
    <t>Rhaglen i Gryfhau Pontydd a Strwythurau Is-safonol – gan gynnwys y Rhaglen Cynnal a Chadw ac Amddiffyn Carthffosydd</t>
  </si>
  <si>
    <t>Parhaus. Cyllid wedi’i gynnwys o 2016-17
ymlaen</t>
  </si>
  <si>
    <t>£3.08m Benthyca â Chymorth a £3.36m Benthyca Darbodus.</t>
  </si>
  <si>
    <t>Safle Cyflogaeth Ffordd Penmaen</t>
  </si>
  <si>
    <t>£1.5m Grant WEFO, £1.01 Grant ERDF, £0.01 Benthyca â Chymorth a £2.26m Benthyca Darbodus.</t>
  </si>
  <si>
    <t>Lleoliad: Conwy. Prosiect yn parhau gydag amserlen ddiwygiedig.</t>
  </si>
  <si>
    <t>Grant Gofal Plant 30 awr a Grant Darpariaeth Gofal Plant Cyfrwng Cymraeg</t>
  </si>
  <si>
    <t>£0.30m Grant LlC ar gyfer Grant Bach, grant LlC £3.27m ar gyfer Gofal Plant Cyfrwng Cymraeg a Grant Gofal Plant 30 Awr. £0.307k Benthyciadau mewnol wedi'u huwchraddio tuag at dendrau uwch na'r disgwyl ar bob cynllun (0.069k Hwb Pencae). Cyllid ar gyfer mân waith/estyniadau i adeiladau ysgol presennol i hwyluso’r cynnig gofal plant 30 awr ychwanegol.</t>
  </si>
  <si>
    <t>Lleoliad: Llanfair Talhaearn, Cyffordd Llandudno, Bae Colwyn, Conwy, Llandudno, Glan Conwy, Capelulo, Llanddulas, Llanfaifechan, Bae Cinmel, Tywyn. Mae cyfanswm costau’r prosiect wedi cael eu hadolygu gan fod y costau’n uwch na’r cyllid a gymeradwywyd sydd ar gael. Mewnbwn ychwanegol o gyllid mewnol yr Awdurdod Lleol sy’n ofynnol fel nad yw 100% wedi’i ariannu gan Lywodraeth Cymru mwyach.</t>
  </si>
  <si>
    <t>Rheoli Risgiau Arfordirol ym Mae Penrhyn (Adeiladu)</t>
  </si>
  <si>
    <t>£2.35m Grant LlC a £0.78m Benthyca Darbodus.</t>
  </si>
  <si>
    <t>Lleoliad: Bae Penrhyn.</t>
  </si>
  <si>
    <t>Glan y Dŵr Bae Colwyn Cam 2B</t>
  </si>
  <si>
    <t>£5.55m Benthyca Darbodus, £0.27m Benthyca â Chymorth, £0.51 Grant LlC. Mae amserlen y prosiect yn y broses gymeradwyo.</t>
  </si>
  <si>
    <t>Lleoliad: Llandrillo-yn-Rhos. Cyllid Ychwanegol a geisir ar gyfer cwmpas llawn y gwaith. I’w gadarnhau.</t>
  </si>
  <si>
    <t>Glan y Dŵr Bae Colwyn Cam 3 – Rhaglen Gwella Arfordir Gogledd Cymru</t>
  </si>
  <si>
    <t>£0.12m Benthyca â Chymorth, £2.0m Benthyca Darbodus, £0.28m grant LlC, £1.60m Cronfa Teithio Llesol, £10m Cyllid Ffyrdd Cydnerth, £630k Cyfraniad Dŵr Cymru. Hyd at £17m o gyfraniadau Trydydd Parti i’w cadarnhau. Cyllid llawn ar gyfer y prosiect a chymeradwyaeth barhaus.</t>
  </si>
  <si>
    <t>Lleoliad: Hen Golwyn.</t>
  </si>
  <si>
    <t>Cynlluniau Lliniaru Llifogydd – Cam Adeiladu</t>
  </si>
  <si>
    <t>£0.431m Benthyca Darbodus a £1.19m grant LlC ar gyfer Rhodfa Eldon. £0.09m Benthyca Darbodus a £0.51m grant LlC ar gyfer Maes Hyfryd. £0.09m Benthyca â Chymorth a £0.51 grant LlC ar gyfer Llansannan Cam 2. £1.253 Grant LlC i Waith Adeiladu Rhes Gethin a Gwaith Adeiladu Stryd yr Eglwys</t>
  </si>
  <si>
    <t>Lleoliad: Rhodfa Eldon, Abergele. Maes Hyfryd, Glan Conwy. Stryd yr Eglwys, Dolwyddelan, Rhes Gethin, Betws y Coed. Llansannan</t>
  </si>
  <si>
    <t>Grant Cynnal a Chadw Adeiladau Addysg</t>
  </si>
  <si>
    <t>£3.94m Grant LlC.</t>
  </si>
  <si>
    <t>Cywiro Pontydd a Strwythurau yn dilyn Digwyddiadau Niweidiol</t>
  </si>
  <si>
    <t>£4.5m Benthyca Darbodus.</t>
  </si>
  <si>
    <t>Rhaglen waith i unioni seilwaith yn dilyn digwyddiadau niweidiol/tywydd garw ayb. Lleoliad: Ledled y sir.</t>
  </si>
  <si>
    <t>Pier Victoria Cam 3</t>
  </si>
  <si>
    <t>£0.92 Benthyca Darbodus a Chronfeydd Wrth Gefn Awdurdodau Lleol</t>
  </si>
  <si>
    <t>Lleoliad: Bae Colwyn.</t>
  </si>
  <si>
    <t>Grant Adfer yn sgil Llifogydd</t>
  </si>
  <si>
    <t>£2.53m Grant LlC.</t>
  </si>
  <si>
    <t>Canolfan Seibiant i Bobl Anabl ym Mron y Nant</t>
  </si>
  <si>
    <t>£2.90m Grant y Gronfa Gofal Canolraddol a £4.02m Benthyca Darbodus.</t>
  </si>
  <si>
    <t>Lleoliad: Llandrillo-yn-Rhos</t>
  </si>
  <si>
    <t>Prosiect Ffordd Dinerth (Tai Gofal Ychwanegol)</t>
  </si>
  <si>
    <t>£0.91m Grant y Gronfa Gofal Canolraddol, £0.11m Benthyca â Chymorth, £0.54m Benthyca heb Gymorth, £0.75k Grant Tai Cymdeithasol</t>
  </si>
  <si>
    <t>Lleoliad: Llandrillo-yn-Rhos. Cam prynu tir yn parhau</t>
  </si>
  <si>
    <t>Uned Asesu Plant Is-ranbarthol (Bwthyn y Ddol)</t>
  </si>
  <si>
    <t>Grant y Gronfa Gofal Canolraddol gwerth £1.84m.</t>
  </si>
  <si>
    <t>Rheoli Risgiau Arfordirol yn Llandudno (Adeiladu)</t>
  </si>
  <si>
    <t>£1m Benthyca Darbodus a £5.66m Grant LlC</t>
  </si>
  <si>
    <t>Lleoliad: Llandudno</t>
  </si>
  <si>
    <t>Rheoli Risgiau Arfordirol yn Llanddulas/Bae Cinmel (Adeiladu)</t>
  </si>
  <si>
    <t>£2.42m Benthyca Darbodus a £13.74m Grant LlC</t>
  </si>
  <si>
    <t>Lleoliad: Arfordir Llanddulas i Fae Cinmel</t>
  </si>
  <si>
    <t>Codi Arian Cyfatebol ar gyfer Bidiau</t>
  </si>
  <si>
    <t>£1.5m Benthyca Darbodus a Grant £13.5m</t>
  </si>
  <si>
    <t>Lleoliad: Amrywiol</t>
  </si>
  <si>
    <t xml:space="preserve">Darparu Caledwedd TG ar draws Gwasanaethau </t>
  </si>
  <si>
    <t>£2.34m Benthyca â Chymorth</t>
  </si>
  <si>
    <t>Sir y Fflint</t>
  </si>
  <si>
    <t>Atgyweirio a Chynnal a Chadw Adeiladau Ysgolion</t>
  </si>
  <si>
    <t>Awdurdod Lleol (ALl) £6.00m.</t>
  </si>
  <si>
    <t>Rhaglen barhaus tua £3m y flwyddyn i fynd i’r afael â’r ôl-groniad o waith atgyweirio a Chynnal a Chadw a gofynion Statudol/Rheoleiddiol mewn ysgolion.                                                                                                                            Lleoliad: Ledled y sir.</t>
  </si>
  <si>
    <t>Llywodraeth Cymru (LlC) £2.64m.</t>
  </si>
  <si>
    <t>Grant Llywodraeth Cymru i fynd i’r afael â’r ôl-groniad o ofynion atgyweirio a chynnal a chadw mewn ysgolion.                                                                                                                      Lleoliad: Ledled y sir.</t>
  </si>
  <si>
    <t>Cynlluniau Buddsoddi – Addysg ac Ieuenctid</t>
  </si>
  <si>
    <t>ALl/LlC £4.2m.</t>
  </si>
  <si>
    <t>Estyniad ysgol cyfrwng Cymraeg ac ailfodelu’r Wyddgrug - Ysgol Glanrafon £4.2m.</t>
  </si>
  <si>
    <t>Cynnal a Chadw Eiddo Corfforaethol</t>
  </si>
  <si>
    <t>ALl £2m.</t>
  </si>
  <si>
    <t>Rhaglen barhaus i roi sylw i waith eiddo corfforaethol.                                                       Lleoliad: Ledled y sir.</t>
  </si>
  <si>
    <t>Cartref Gofal Preswyl Croes Atti</t>
  </si>
  <si>
    <t>ALl/LlC £17m.</t>
  </si>
  <si>
    <t>Lleoliad: Y Fflint. Datblygu cartref gofal preswyl newydd. Gwerth y cyllid grant eto i’w gadarnhau</t>
  </si>
  <si>
    <t>Theatr Clwyd</t>
  </si>
  <si>
    <t>ALl/LlC/Cyngor Celfyddydau Cymru £38m.</t>
  </si>
  <si>
    <t>Lleoliad: Yr Wyddgrug.</t>
  </si>
  <si>
    <t>Rhaglen Blynyddoedd Cynnar</t>
  </si>
  <si>
    <t>LlC £5.3m.</t>
  </si>
  <si>
    <t>Lleoliad: Amrywiol Ysgolion Sir y Fflint.</t>
  </si>
  <si>
    <t>ALl/LlC £85.4m.</t>
  </si>
  <si>
    <t xml:space="preserve">B5129 - Mesurau Blaenoriaeth Bysiau Arfaethedig a Seilwaith Trafnidiaeth </t>
  </si>
  <si>
    <t>LlC £5.2m.</t>
  </si>
  <si>
    <t>Cylchfan Queensferry i Ffin Sir Ddinbych.</t>
  </si>
  <si>
    <t>Gorsaf Trosglwyddo Gwastraff Safonol</t>
  </si>
  <si>
    <t>ALl/LlC £4.8m.</t>
  </si>
  <si>
    <t>Dymchwel cyfleuster presennol ac adeiladu Cyfleuster Ailgylchu Deunyddiau newydd.</t>
  </si>
  <si>
    <t>Cyfleuster Archif ar y Cyd, FCC a’r DCC</t>
  </si>
  <si>
    <t>Cronfa Dreftadaeth y Loteri Genedlaethol/Awdurdod Lleol £10.3m.</t>
  </si>
  <si>
    <t>Y cynnig yw adeiladu adeilad newydd ar gyfer archifau ffisegol a’r gweithrediadau gwasanaeth newydd ar gyfer y ddau Gyngor. Cyllid grant i’w gadarnhau. Lleoliad: Yr Wyddgrug.</t>
  </si>
  <si>
    <t>Adleoli darpariaeth y gwasanaethau dydd</t>
  </si>
  <si>
    <t>ALl £2.7m</t>
  </si>
  <si>
    <t xml:space="preserve">Y cynnig yw adeiladu gwasanaeth gofal dydd newydd. Lleoliad: Yr Wyddgrug. </t>
  </si>
  <si>
    <t>Gwynedd</t>
  </si>
  <si>
    <t>Bydd Llywodraeth Cymru (LlC) yn talu tua 65% o gyfanswm cost y cynllun.</t>
  </si>
  <si>
    <t>Strategaeth Tai</t>
  </si>
  <si>
    <t>ALl £26.27m – Contractwyr unigol wedi’u penodi ar gyfer gwahanol gynlluniau a phecynnau gwaith.</t>
  </si>
  <si>
    <t>Rhaglen Dreigl o £2.5m y flwyddyn fel arfer. Mae nifer o gynlluniau blynyddoedd blaenorol wedi cael eu hailbroffilio. Lleoliad: Ledled y sir.</t>
  </si>
  <si>
    <t>Grantiau Tai</t>
  </si>
  <si>
    <t>ALl £4.62m – Taliadau i berchnogion eiddo unigol ar gyfer cyfleusterau i bobl anabl ayb.</t>
  </si>
  <si>
    <t>Tai Gofal Ychwanegol</t>
  </si>
  <si>
    <t>ALl £2.5m – trydydd Cynllun o’r natur hwn.</t>
  </si>
  <si>
    <t>Hwb Iechyd a Gofal Penygroes</t>
  </si>
  <si>
    <t>ALl £3.5m – Contractwyr unigol wedi’u penodi ar gyfer pecynnau gwaith.</t>
  </si>
  <si>
    <t>Lleoliad: Penygroes.</t>
  </si>
  <si>
    <t>Amddiffyn yr Arfordir a Lliniaru Llifogydd</t>
  </si>
  <si>
    <t>ALl £1.5m a chymorth benthyca gan LlC – sawl cynllun penodol.</t>
  </si>
  <si>
    <t>Cynnal a Chadw Strwythurol - Priffyrdd</t>
  </si>
  <si>
    <t>ALl £2.08m – Cyflawni parhaus – contractwyr niferus.</t>
  </si>
  <si>
    <t>Ynys Môn</t>
  </si>
  <si>
    <t>50% o gyllid Awdurdod Lleol (ALl) a 50% o gyllid Llywodraeth Cymru (LlC) – Cyflawni parhaus.</t>
  </si>
  <si>
    <t>35% ALl a 65% o gyllid LlC – Cyflawni parhaus.</t>
  </si>
  <si>
    <t>Cyfrif Refeniw Tai – Amrywiol gynlluniau</t>
  </si>
  <si>
    <t>Grant MRA – Asesiad Rheoliadau Cynefinoedd gwerth £2.68m – £16.10m – Cyflawni parhaus.</t>
  </si>
  <si>
    <t>Mae nifer o gynlluniau’n gysylltiedig â’r HRA gan gynnwys Ailwampio Tai Cyngor wedi'i Gynllunio, Caffael Eiddo Presennol ac Addasiadau’r Sector Cyhoeddus. Mae’r gyllideb HRA yn amrywio o flwyddyn i flwyddyn.                                                   Lleoliad: Ynys Môn.</t>
  </si>
  <si>
    <t>Safle Unedau Diwydiannol y Porth</t>
  </si>
  <si>
    <t>ERDF £2.2m LLC- £0.35m ALl-£0.23m. Darpariaeth barhaus.</t>
  </si>
  <si>
    <t>Seilwaith ar gyfer plotiau ac adeiladu unedau diwydiannol</t>
  </si>
  <si>
    <t>Porth Ymwelwyr</t>
  </si>
  <si>
    <t>ERDF £1.7m LlC £0.5m Cronfa Dreftadaeth y Loteri £0.3m. Darpariaeth barhaus.</t>
  </si>
  <si>
    <t>Prosiectau i wella profiad ymwelwyr yn y Porthladd a Chanol y Dref.</t>
  </si>
  <si>
    <t>Gorsaf Drenau Caergybi</t>
  </si>
  <si>
    <t>ALl/ERDF £0.3m, Network Rail £0.3m, TWF Rail £0.7m, Teithio Llesol £0.4m, Avanti £0.1m, Stena £0.2m.</t>
  </si>
  <si>
    <t>Buddsoddiad cyfalaf yng Ngorsaf Drenau Caergybi.</t>
  </si>
  <si>
    <t>Stad Ddiwydiannol Penrhos Unedau Diwydiannol Cam 2 a 3</t>
  </si>
  <si>
    <t>ERDF £3.0 LlC JV £2.0 ALl £0.4 Cyflawni parhaus.</t>
  </si>
  <si>
    <t>Adeiladu 13 Uned Ddiwydiannol</t>
  </si>
  <si>
    <t>REFIT Cam 2</t>
  </si>
  <si>
    <t>£3.18m ALl (drwy fenthyciad Salix). Darpariaeth barhaus.</t>
  </si>
  <si>
    <t>Arbed ynni a gwaith adnewyddadwy i adeiladau corfforaethol ac ysgolion drwy ddefnyddio darpariaethau Fframwaith Effeithlonrwydd Ynni RE:FIT Cymru.</t>
  </si>
  <si>
    <t>To Ysgol y Bont</t>
  </si>
  <si>
    <t>£3.00m ALl Cyflawni parhaus.</t>
  </si>
  <si>
    <t>Gwaith i gywiro’r nam ar y to</t>
  </si>
  <si>
    <t>Merthyr Tudful</t>
  </si>
  <si>
    <t>Cyllid ALl a LlC.</t>
  </si>
  <si>
    <t>Lleoliad: Merthyr Tudful.</t>
  </si>
  <si>
    <t>Prosiect Glan yr Afon</t>
  </si>
  <si>
    <t xml:space="preserve">Cyllid ALl.  </t>
  </si>
  <si>
    <t>Lleoliad: Merthyr Tudful – Ledled y sir.</t>
  </si>
  <si>
    <t>Grantiau Cyfleusterau i’r Anabl</t>
  </si>
  <si>
    <t>Cyllid ALl.</t>
  </si>
  <si>
    <t>Amrywiol gynlluniau Adfywio</t>
  </si>
  <si>
    <t>Dangosir cyllid ALl. Cyllid allanol i’w gadarnhau</t>
  </si>
  <si>
    <t>Cynlluniau seilwaith</t>
  </si>
  <si>
    <t>Gorsaf Fysiau</t>
  </si>
  <si>
    <t>Cyllid LlC.</t>
  </si>
  <si>
    <t>Amrywiol Dir ac Adeiladau</t>
  </si>
  <si>
    <t>Disodli'r Cae Chwarae</t>
  </si>
  <si>
    <t>Sir Fynwy</t>
  </si>
  <si>
    <t>Mae’n cynnwys costau ar gyfer Carbon Sero Net.</t>
  </si>
  <si>
    <t>Cynnal a Chadw’r Seilwaith</t>
  </si>
  <si>
    <t>Roedd cyllid 2022-23 £5.79m yn cynnwys grant Llywodraeth Cymru gwerth £1.4m, £0.3m o dderbyniadau Cyfalaf a £4.1m o Fenthyca Darbodus.</t>
  </si>
  <si>
    <t>Cynnal a gwella’r sylfaen asedau Priffyrdd bresennol. Bydd y gwaith yn cael ei gaffael yn bennaf drwy gontract Fframwaith De Ddwyrain Cymru. Hefyd, gwaith atgyweirio mawr i bontydd afon Afon Gwy, Trefynwy a Chas-gwent, a phont gwaith weiren Tyndyrn. Parhaus. Lleoliad: Ledled y sir.</t>
  </si>
  <si>
    <t>Cartref Gofal Crick Road (Cil-y-coed)</t>
  </si>
  <si>
    <t>£3.15m o gyllid grant a £1.83m o fenthyciadau â chymorth. Wedi’i ohirio tan 2022 oherwydd cyfyngiadau adeiladu a Covid-19.</t>
  </si>
  <si>
    <t>Cymryd lle cartref Gofal Severn View.</t>
  </si>
  <si>
    <t>Bargen Ddinesig (Prifddinas-Ranbarth Caerdydd)</t>
  </si>
  <si>
    <t>Wedi'i gyllido gan fenthyca digymorth..</t>
  </si>
  <si>
    <t>Cynllun ar y cyd ag Awdurdodau Lleol eraill (ALl) i wella'r seilwaith yn Ne Cymru.</t>
  </si>
  <si>
    <t>Cynnal a Chadw Eiddo</t>
  </si>
  <si>
    <t>parhaus</t>
  </si>
  <si>
    <t>£1.89m y flwyddyn wedi’i ariannu gan y Grant Cyfalaf Cyffredinol.</t>
  </si>
  <si>
    <t>Cynnal a gwella’r sylfaen asedau eiddo presennol. Lleoliad: Ar waith yn barhaus ar draws y sir.</t>
  </si>
  <si>
    <t>Grantiau Adnewyddu (Cyfleusterau anabl)</t>
  </si>
  <si>
    <t>ALl – Wedi’u tendro fel contractau unigol, wrth i gynlluniau penodol gael eu nodi.  wedi’u haddasu ar gyfer llithriant pan fo angen.</t>
  </si>
  <si>
    <t xml:space="preserve"> Lleoliad: Sir Fynwy </t>
  </si>
  <si>
    <t>Castell-nedd Port Talbot</t>
  </si>
  <si>
    <t>Ysgol Gyfun Cefn Saeson</t>
  </si>
  <si>
    <t>Ysgol cyfrwng Saesneg newydd ar gyfer 900 o ddisgyblion 11-16 oed yn lle’r ysgol uwchradd bresennol sydd wedi’i hasesu fel categori cyflwr adeilad D. Bydd yr ysgol newydd yn parhau i wasanaethu’r dalgylch presennol yn ogystal â darparu darpariaeth arbenigol, gan dderbyn disgyblion o bob rhan o’r Fwrdeistref Sirol.</t>
  </si>
  <si>
    <t>Ysgol Gynradd Abbey</t>
  </si>
  <si>
    <t>Ysgol cyfrwng Saesneg newydd ar gyfer 450 o ddisgyblion (gan gynnwys Dosbarth Meithrin) ar un safle i ddisodli’r adeiladau presennol dros dri safle. Mae’n cynnal canolfan asesu arbenigol ar gyfer disgyblion Blynyddoedd Cynnar o bob rhan o’r Fwrdeistref Sirol. Byddai’r ysgol newydd yn cynnwys y ddarpariaeth arbenigol hon. Bydd yr ysgol yn parhau i wasanaethu ei dalgylch presennol.</t>
  </si>
  <si>
    <t>Ysgol Gymraeg Ystalyfera Bro Dur (Campws y Gogledd)</t>
  </si>
  <si>
    <t>Cam olaf o fuddsoddiad sy’n cwblhau ailddatblygu safle cyfan. Nod y cynllun yw ysgogi twf pellach mewn addysg uwchradd drwy gyfrwng y Gymraeg yn ardal Cwm Tawe. Bydd y cynllun yn cynnwys bloc adeiladu newydd, a fydd yn cynnwys 6 ystafell ddosbarth ychwanegol, cegin/cyfleusterau bwyta newydd a neuadd berfformio. Bydd darpariaeth awyr agored yn cael ei gwella drwy ATP newydd ac ardal meysydd chwarae caled er mwyn sicrhau’r hyblygrwydd mwyaf posibl ar y safle cyfyngedig a lleihau’r pwysau ar gaeau porfa presennol. Bydd dymchwel Tawe, y Pwll Nofio/y Ffreutur (Amod D), y Bloc Drama/Cerddoriaeth is-safonol a’r ystafell ddosbarth Mathemateg annibynnol (Amod B) yn gwneud lle ar gyfer y gwaith adeiladu newydd. Bydd yr adeilad newydd yn creu 120 o leoedd ychwanegol mewn ysgolion uwchradd Cyfrwng Cymraeg ac yn cael gwared ar oddeutu £4.4m o gostau cynnal a chadw a hygyrchedd sydd wedi cronni.</t>
  </si>
  <si>
    <t>Ysgol Newydd Cwm Tawe</t>
  </si>
  <si>
    <t>Adeiladu ysgol gynradd cyfrwng Saesneg newydd ar gyfer bechgyn a merched 3-11 oed. Bydd y cyfleuster newydd ar gyfer yr 21ain Ganrif yn darparu ar gyfer oddeutu 630 o ddisgyblion amser llawn a 140 o ddisgyblion oed meithrin rhan amser a fydd yn darparu amgylchedd addysgu a dysgu ysgogol mewn cyfleusterau o’r radd flaenaf. Mae’r prosiect hefyd yn cynnwys cyfleuster hamdden newydd</t>
  </si>
  <si>
    <t>Buddsoddiad Gweithgarwch Parc Margam</t>
  </si>
  <si>
    <t>Adeiladu ardal antur awyr agored i gynnwys pad sblasio yn yr awyr agored, cyfleuster chwarae mawr yn yr awyr agored a phod bwyd cyflym yn yr awyr agored. Mae hefyd yn cynnwys adnewyddu adeilad presennol Trwyn yr Hydd i greu caffi dan do, toiledau, mannau storio a pharatoi. Bydd y prosiect hefyd yn cynnwys parth adrenalin gyda gwifren wib ddwbl a saffari zip.</t>
  </si>
  <si>
    <t>Safle Cyflogaeth Strategol Ochr yr Harbwr</t>
  </si>
  <si>
    <t>Ariennir gan Grant Cydgyfeirio Ewrop a chyllid ALl.</t>
  </si>
  <si>
    <t>Bydd y datblygiad yn cynnwys adeiladu rhwydwaith trafnidiaeth ffyrdd a sefydlu safleoedd cyflogaeth newydd i weithredu fel catalydd ar gyfer adfywio economaidd a ffisegol yn yr hen ardal ddiwydiannol.</t>
  </si>
  <si>
    <t>Datblygu Adeiladau Manwerthu a Hamdden yng Nghanol Tref Castell-nedd Cam 3</t>
  </si>
  <si>
    <t>ALl a LlC.</t>
  </si>
  <si>
    <t xml:space="preserve">Y prosiect hwn yw’r trydydd cam yn natblygiad Canol Tref Castell-nedd a bydd yn cynnwys lle ar gyfer unedau manwerthu a chanolfan hamdden. </t>
  </si>
  <si>
    <t>Hen Sinema’r Plaza</t>
  </si>
  <si>
    <t>Cyllid ALl a Grant Adeiladu ar gyfer y Dyfodol Llywodraeth Cymru.</t>
  </si>
  <si>
    <t xml:space="preserve">Ailddatblygu safle diffaith Sinema’r Plaza yng nghanol tref Port Talbot – i adeiladu cyfleuster a fydd yn creu swyddi a thwf ac yn cyfrannu at yr agenda trechu tlodi. Bydd yn darparu cyfleusterau busnes hyblyg (swyddfeydd/ystafelloedd cyfarfod/hyfforddi ayb.) yn ogystal ag ardal amlbwrpas ar gyfer y gymuned, a chaffi/cegin hyfforddi. </t>
  </si>
  <si>
    <t>Ailfodelu Gorsaf Drosglwyddo Twyni Crymlyn</t>
  </si>
  <si>
    <t>Bydd Cyfleuster Gwastraff y Cyngor yn Nhwyni Crymlyn yn cael ei ail-fodelu fel Gorsaf Drosglwyddo gyda chyfleusterau a chapasiti ailgylchu gwell ar gyfer gwaith ailgylchu’r Cyngor sy’n ehangu. Bydd cyllid grant Llywodraeth Cymru gan Gronfa Cyfalaf yr Economi Gylchol yn galluogi dwy elfen allweddol o’r prosiect: to solar a fydd yn cyfrannu at ddatgarboneiddio gweithrediadau gwastraff yr Awdurdod Lleol; a system ar gyfer trafnidiaeth fwy effeithlon a mynediad gwell i farchnadoedd gan gynnwys marchnadoedd lleol.</t>
  </si>
  <si>
    <t>Y Ganolfan Dechnoleg</t>
  </si>
  <si>
    <t>ALl, LlC a’r Fargen Ddinesig</t>
  </si>
  <si>
    <t>Adeilad ynni cadarnhaol ym Mharc Ynni Baglan sy’n darparu swyddfeydd a gofod labordy hyblyg ar gyfer cwmnïau newydd a busnesau cynhenid, gan ganolbwyntio ar y sectorau arloesi, TGCh ac Ymchwil a Datblygu.</t>
  </si>
  <si>
    <t>SWITCH</t>
  </si>
  <si>
    <t xml:space="preserve">Y Fargen Ddinesig </t>
  </si>
  <si>
    <t>Cyfleuster ymchwil datgarboneiddio diwydiannol pwrpasol. Mae’r prosiect wrthi’n cael ei gynllunio ar hyn o bryd, gyda’r tendr dylunio ac adeiladu 2 gam yn cael ei hysbysebu ym mis Medi 2022</t>
  </si>
  <si>
    <t xml:space="preserve">Cyfleuster Cynhyrchu Gweithgynhyrchu Uwch </t>
  </si>
  <si>
    <t>Adeilad hybrid sy’n darparu amrywiaeth o unedau cynhyrchu i gefnogi’r sector gweithgynhyrchu. Mae’r prosiect ar gam cwmpasu ar hyn o bryd cyn cynnal yr ymarfer tendro. Disgwylir i’r tendrau ddod i ben ym mis Ionawr 2023.</t>
  </si>
  <si>
    <t>Sir Benfro</t>
  </si>
  <si>
    <t>Band B 65%/75% Llywodraeth Cymru (LlC), 35%/25% Awdurdod Lleol (ALl). Cyfuniad o wasanaethau mewnol ac allanol proffesiynol. Cyfuniad o gaffael traddodiadol a dylunio ac adeiladu. Disgwyl cymeradwyaeth ar gyfer Band B.</t>
  </si>
  <si>
    <t>Mae gwaith yn mynd rhagddo ar gam dichonoldeb. Lleoliad: Ledled y sir.</t>
  </si>
  <si>
    <t>Ysgol Cyfrwng Cymraeg</t>
  </si>
  <si>
    <t>Ysgol Cyfrwng Cymraeg wedi’i hadeiladu’n bwrpasol, wedi’i hariannu gan Lywodraeth Cymru.</t>
  </si>
  <si>
    <t>Mae’r prosiect yn mynd drwy’r holl gamau dylunio ac yn barod i ddechrau adeiladu. Gofynnwyd am gyllid ychwanegol.</t>
  </si>
  <si>
    <t>Neuadd Chwaraeon Ysgol Uwchradd Wirfoddol a Reolir Hwlffordd</t>
  </si>
  <si>
    <t>Neuadd bwrpasol ar gyfer yr ysgol ac Academi Chwaraeon Cymru. £4.52m PCC, 0.08 cyfraniad allanol</t>
  </si>
  <si>
    <t>Gwaith ar y gweill. Lleoliad: Hwlffordd.</t>
  </si>
  <si>
    <t>Gwella Priffyrdd Abergwaun</t>
  </si>
  <si>
    <t>LlC £2.57m, ALl £1.48m.</t>
  </si>
  <si>
    <t>Darparu ffordd gyswllt newydd yng nghanol y dref a fydd yn galluogi ailddatblygu tir. 
Lleoliad: Abergwaun.</t>
  </si>
  <si>
    <t>Y Gronfa Trafnidiaeth Leol, y Gronfa Teithio Llesol, Diogelwch y Ffyrdd, Llwybrau Diogel mewn Cymunedau</t>
  </si>
  <si>
    <t>Cyllid LlC £6.50 ac ALl £0.8</t>
  </si>
  <si>
    <t>Amrywiol brosiectau i greu ardaloedd/llwybrau penodol sy’n cael eu hystyried yn risg uchel ar hyn o bryd.</t>
  </si>
  <si>
    <t>Adnewyddu Cerbydau a Pheiriannau</t>
  </si>
  <si>
    <t>ALl £4.93m.</t>
  </si>
  <si>
    <t>Rhaglen dreigl o gerbydau newydd. Caffael traddodiadol.
Lleoliad: Ledled y sir.</t>
  </si>
  <si>
    <t>Cyfrif Refeniw Tai</t>
  </si>
  <si>
    <t>Lwfans Atgyweiriadau Mawr Llywodraeth Cymru £11.97m, ALl £47.38m.</t>
  </si>
  <si>
    <t>Gwelliannau i stoc dai’r Cyngor. Pum datblygiad adeiladu newydd. Oedi o 2021-22 oherwydd y pandemig.
Lleoliad: Ledled y sir.</t>
  </si>
  <si>
    <t>Adnewyddu Goleuadau Stryd</t>
  </si>
  <si>
    <t>Newid bylbiau i rai LED, £1.61 benthyciad Salix heb log, £0.825m ALl.</t>
  </si>
  <si>
    <t>Gwaith ar y gweill. Lleoliad: Ledled y sir.</t>
  </si>
  <si>
    <t>Unedau Deori Parc Bwyd Llwynhelyg</t>
  </si>
  <si>
    <t>Cyllid LlC £1.77. ALl £1.77</t>
  </si>
  <si>
    <t>Mae 50% yn cael ei ariannu gan Lywodraeth Cymru a 50% yn cael ei ariannu gan Gyngor Sir Penfro i ddarparu unedau deori wedi’u gwasanaethu’n llawn ar gyfer cynhyrchwyr bwyd a diod lleol.</t>
  </si>
  <si>
    <t>Datblygu Cei’r De</t>
  </si>
  <si>
    <t>LlC £3.43m, Grantiau Eraill £1.29, ALl £4.42m Ailddatblygu chwarter allweddol Penfro, i gynnwys Llyfrgell, Canolfan Ddinesig a Chanolfan Henry Tudor - ALl.</t>
  </si>
  <si>
    <t>Cynllun i ailddatblygu Cei’r De yn Noc Penfro. Gwaith ar y gweill gyda materion strwythurol posibl.</t>
  </si>
  <si>
    <t>Adolygiad o’r Gwasanaeth Gwastraff – Cerbydau</t>
  </si>
  <si>
    <t>LlC/Rhaglen Weithredu Gwastraff ac Adnoddau WRAP £2.63m, AHP 0.1m, ALl £3.08m.</t>
  </si>
  <si>
    <t>Cynllun ar gyfer darparu gwasanaethau gwastraff ac ailgylchu i drigolion a busnesau yn ardal yr awdurdod.
Lleoliad: Ledled y sir.</t>
  </si>
  <si>
    <t>Depo Tymor Hir</t>
  </si>
  <si>
    <t>LlC £7.55m, ALl £7.54m.</t>
  </si>
  <si>
    <t>Cynllun ar gyfer gorsaf trosglwyddo gwastraff tymor hir addas. Lleoliad: Ledled y sir.</t>
  </si>
  <si>
    <t>Rhwydwaith Ffeibr Llawn Lleol</t>
  </si>
  <si>
    <t>ALl £2m, Partneriaid £4m.</t>
  </si>
  <si>
    <t>Lleoliad: Ledled y sir</t>
  </si>
  <si>
    <t>Datblygu TG</t>
  </si>
  <si>
    <t>ALl £2.56m.</t>
  </si>
  <si>
    <t>Gwella a chynnal darpariaeth TG o fewn strategaeth TG gorfforaethol. Rhaglen waith wedi’i nodi ac ar y gweill.</t>
  </si>
  <si>
    <t>Gweddnewid y Gweithlu</t>
  </si>
  <si>
    <t>ALl £6.3m</t>
  </si>
  <si>
    <t>Ailstrwythuro strwythur staffio’r Awdurdod yn drawsffurfiol, sydd wedi arwain at gostau diswyddo a fydd yn cael eu hariannu drwy Dderbyniadau Cyfalaf.</t>
  </si>
  <si>
    <t>Y Gronfa Ffyniant Bro (LUF) – Cei De Penfro</t>
  </si>
  <si>
    <t>£4,168,823 o gyllid grant a chyllid ALl o £463,203</t>
  </si>
  <si>
    <t xml:space="preserve">Cronfa ffyniant bro Llywodraeth y DU i gefnogi Trawsnewid Tref Penfro </t>
  </si>
  <si>
    <t>Y Gronfa Ffyniant Bro (LUF) – Castell Hwlffordd</t>
  </si>
  <si>
    <t xml:space="preserve">£17,700,266 o gyllid grant a chyllid ALl o £3,966,696 </t>
  </si>
  <si>
    <t xml:space="preserve">Cronfa ffyniant bro Llywodraeth y DU i gefnogi adfywio Castell Hwlffordd </t>
  </si>
  <si>
    <t>Powys</t>
  </si>
  <si>
    <t xml:space="preserve">50% o gyllid Awdurdod Lleol (ALl) a 50% Llywodraeth Cymru (LlC). </t>
  </si>
  <si>
    <t>65% neu 75% o gyllid Llywodraeth Cymru a balans cronfeydd awdurdodau lleol drwy fenthyca</t>
  </si>
  <si>
    <t>Lleoliadau i’w cadarnhau.</t>
  </si>
  <si>
    <t>Gwella Ysgolion Mawr</t>
  </si>
  <si>
    <t>Benthyca ALl</t>
  </si>
  <si>
    <t>Gwelliannau i Briffyrdd</t>
  </si>
  <si>
    <t>Cynnal a Chadw Strwythurol (Ffyrdd)</t>
  </si>
  <si>
    <t>Cynllun i sicrhau bod y ffyrdd yn cael eu cynnal i safon y cytunwyd arni.                    Lleoliad: Ledled y sir.</t>
  </si>
  <si>
    <t xml:space="preserve">Canolfan Ailgylchu </t>
  </si>
  <si>
    <t>Benthyca ALl a grant LlC</t>
  </si>
  <si>
    <t>Lleoliad: Abermiwl, Aberhonddu, Y Drenewydd, Y Trallwng, Llandrindod.</t>
  </si>
  <si>
    <t>Benthyca â Chymorth ALl. Tendr Ymgeisydd am Grant Cyflenwi.</t>
  </si>
  <si>
    <t>Cronfeydd Wrth Gefn Awdurdodau Lleol</t>
  </si>
  <si>
    <t>Safon Ansawdd Tai Cymru</t>
  </si>
  <si>
    <t>Benthyca Cyfrif Refeniw Tai, Cronfeydd Wrth Gefn a Grant Lwfans Atgyweiriadau Mawr Llywodraeth Cymru</t>
  </si>
  <si>
    <t>Rhaglen y Cynllun i uwchraddio tai Cyngor o dan gontractau fframwaith presennol.
Lleoliad: Ledled y sir.</t>
  </si>
  <si>
    <t>Gwelliannau Tai</t>
  </si>
  <si>
    <t>Benthyca Cyfrif Refeniw Tai</t>
  </si>
  <si>
    <t>Cynllun i wella tai Cyngor Pobl Hŷn.                              Lleoliad: Ledled y sir.</t>
  </si>
  <si>
    <t>Ailbrynu Tai ac Adeiladu Tai Newydd</t>
  </si>
  <si>
    <t>Benthyca Cyfrif Refeniw Tai a grant LlC</t>
  </si>
  <si>
    <t>Cynllun i gynyddu nifer yr anheddau Cyngor o 250.
Lleoliad: Ledled y sir.</t>
  </si>
  <si>
    <t>Strategaeth TGCh</t>
  </si>
  <si>
    <t>Amrywiol brosiectau cysylltiedig ag ALl gan gynnwys system seilwaith TG sydd ym mhob Swyddfa Sirol.
Lleoliad: Ledled y sir.</t>
  </si>
  <si>
    <t>Canolfannau Hamdden</t>
  </si>
  <si>
    <t>Adnewyddu Canolfannau Hamdden.</t>
  </si>
  <si>
    <t>Adfywio</t>
  </si>
  <si>
    <t>Grant LlC a chyllid ALl.</t>
  </si>
  <si>
    <t>Amrywiol brosiectau ledled yr ALl.
Lleoliad: Ledled y sir.</t>
  </si>
  <si>
    <t>Rhondda Cynon Taf</t>
  </si>
  <si>
    <t>Rhaglen Lleihau Carbon</t>
  </si>
  <si>
    <t xml:space="preserve">Ffynonellau Cyllid: Awdurdod Lleol (ALl) £2.319m, Arall £0.016m, Statws Cyflawni: Parhaus </t>
  </si>
  <si>
    <t>Rhaglen fuddsoddi ar gyfer lleihau carbon. 
Lleoliad ar draws y sir</t>
  </si>
  <si>
    <t>Trawsnewid Trefi – Heol Taf a Heol Sardis</t>
  </si>
  <si>
    <t>Ffynonellau Cyllid ALl £0.994m Grant £1.387m</t>
  </si>
  <si>
    <t>Trawsnewid buddsoddiad mewn trefi. Cyflawni grantiau ar gyfer Llywodraeth Cymru
Lleoliad ar draws y sir</t>
  </si>
  <si>
    <t>Datblygiad Robertstown</t>
  </si>
  <si>
    <t>Ffynonellau Cyllid: Grant £2.381m, ALl £2,593m.</t>
  </si>
  <si>
    <t>Datblygu llety busnes modern yn Robertstown.
Lleoliad: Aberdâr.</t>
  </si>
  <si>
    <t>Metro Cyfnewidfa Porth a LTF</t>
  </si>
  <si>
    <t>Ffynonellau Cyllid: Grant £7.723m.</t>
  </si>
  <si>
    <t>Strategaeth Adfywio Porth: canolfan drafnidiaeth newydd yng nghanol y dref, dechreuodd y gwaith adeiladu yn chwarter 4 2021/22.  Lleoliad: Porth</t>
  </si>
  <si>
    <t>Grantiau Cyfleusterau i’r Anabl/Addasiadau</t>
  </si>
  <si>
    <t>Ffynonellau Cyllid ALl £11.058m, Grant £0.966m, Arall £0.08m. 
Statws cyflenwi: Parhaus</t>
  </si>
  <si>
    <t>Gwaith addasu ar gyfer preswylwyr anabl sy’n byw yn eu cartrefi eu hunain.
Lleoliad: Ledled y sir.</t>
  </si>
  <si>
    <t>Buddsoddi Grantiau Eiddo Gwag</t>
  </si>
  <si>
    <t>Ffynonellau Cyllid ALl £2.645m, Arall £0.034m.</t>
  </si>
  <si>
    <t>Cynllun grant sy’n dod ag eiddo gwag yn ôl i gael eu defnyddio. 
Lleoliad ar draws y sir</t>
  </si>
  <si>
    <t>Tasglu’r Cymoedd + Cartrefi Gwag Rhondda Cynon Taf</t>
  </si>
  <si>
    <t>Ffynonellau Cyllid: Grant £8.527m, ALl £0.097m, Arall £0.198m.</t>
  </si>
  <si>
    <t xml:space="preserve">Mae’r cynllun yn cynnig grant i ymgeiswyr ddod â chartrefi gwag yn ôl i gael eu defnyddio.   Lleoliad: Rhondda Cynon Taf, Caerffili, Merthyr, Blaenau Gwent, Torfaen, Castell-nedd Port Talbot, Pen-y-bont ar Ogwr, Abertawe a Sir Gaerfyrddin. </t>
  </si>
  <si>
    <t>Tai Fforddiadwy</t>
  </si>
  <si>
    <t>Ffynonellau Cyllid ALl £2.759m, Arall £0.049m</t>
  </si>
  <si>
    <t>Buddsoddi mewn tai fforddiadwy yn Rhondda Cynon Taf. 
Lleoliad ar draws y sir</t>
  </si>
  <si>
    <t xml:space="preserve">Ffynonellau Cyllid: ALl £11.152m, Grant £3.806m, Arall £0.052m. Statws Cyflawni: Parhaus </t>
  </si>
  <si>
    <t>Rhaglen arfaethedig o waith gwella priffyrdd. Lleoliad: Ledled y sir.</t>
  </si>
  <si>
    <t>Strwythurau</t>
  </si>
  <si>
    <t>Ffynonellau Cyllid: ALl £11.137m, Grant £9.095m, Arall £0.004m. Statws Cyflawni: Mae cynlluniau ar wahanol gamau o ran dylunio, tendro a chyflawni.</t>
  </si>
  <si>
    <t>Cynlluniau: Pont Droed Rheilffordd Llanharan, Pont Cantilifer Nant Cwm Parc, Pont droed Brook Street, Gwaith Adnewyddu Pont Imperial a gwaith paratoi ymlaen llaw dros wahanol rannau o’r sir.
Lleoliad: Ledled y sir.</t>
  </si>
  <si>
    <t>Strwythurau’r Parc</t>
  </si>
  <si>
    <t xml:space="preserve">Ffynonellau Cyllid: ALl £0.637, Grant £1.546m.             Statws Cyflawni: Parhaus </t>
  </si>
  <si>
    <t>Mae’r cyllid buddsoddi wedi cael ei ddyrannu i gefnogi llawer o waith atgyweirio a newid pontydd troed mewn parciau. 
Lleoliad ar draws y sir</t>
  </si>
  <si>
    <t>Cynlluniau Trafnidiaeth a Theithio</t>
  </si>
  <si>
    <t xml:space="preserve">Ffynonellau Cyllid: ALl £0.373m, Grant £5.282m.              Statws Cyflawni: Parhaus </t>
  </si>
  <si>
    <t>Buddsoddi mewn amrywiol gynlluniau teithio a throsglwyddo bach. 
Lleoliad: Ledled y sir</t>
  </si>
  <si>
    <t>Seilwaith Trafnidiaeth</t>
  </si>
  <si>
    <t>Ffynhonnell Gyllido: ALl £19.051m, Grant £13.306m.  Statws Cyflawni: Parhaus</t>
  </si>
  <si>
    <t>Cynlluniau mawr gan gynnwys: A4119 Deuoli Coedelái, Ffordd Osgoi Llanharan a nifer o gynlluniau llai eraill.
Lleoliad: Ledled y sir.</t>
  </si>
  <si>
    <t>Gwelliannau Draenio</t>
  </si>
  <si>
    <t>Ffynhonnell Gyllido: ALl £1.640m, Grant £5.020m, Arall £0.223m.  Statws Cyflawni: Parhaus</t>
  </si>
  <si>
    <t>Rhaglen lliniaru llifogydd a buddsoddi mewn draeniau ar draws y Fwrdeistref.
Lleoliad: Ledled y sir</t>
  </si>
  <si>
    <t>Gwaith Adfer ar ôl Llifogydd Storm Dennis</t>
  </si>
  <si>
    <t xml:space="preserve">Ffynonellau Cyllid: ALl £6.441m, Grant £8.750m.                             Statws Cyflawni: Parhaus </t>
  </si>
  <si>
    <t>Costau adfer ar ôl effaith Storm Dennis, gan gynnwys gwaith i Bontydd, Priffyrdd, Waliau Cadw a Phyllau Glo.                                              Lleoliad: Ledled y sir</t>
  </si>
  <si>
    <t>Strategaeth Gwastraff</t>
  </si>
  <si>
    <t>Ffynhonnell Gyllido: ALl £1.362m, Grant £0.936m, Arall £0.065m. Statws Cyflawni: Parhaus.</t>
  </si>
  <si>
    <t>Buddsoddi mewn Parc Eco ym Mrynpica a phrosiectau strategaeth gwastraff eraill.</t>
  </si>
  <si>
    <t>Cerbydau</t>
  </si>
  <si>
    <t>Ffynhonnell Gyllido: ALl £7.971m, Grant £0.099m, Arall £0.061m.                      Statws Cyflawni: Parhaus.</t>
  </si>
  <si>
    <t>Rhaglen adnewyddu cerbydau fflyd yn barhaus drwy fframwaith cyflenwyr yr Awdurdod Lleol.
Lleoliad: Ledled y sir.</t>
  </si>
  <si>
    <t>Ffynhonnell Gyllido: ALl £4.659m</t>
  </si>
  <si>
    <t>Ffynhonnell Gyllido: ALl £6.829m, Grant £10.655m.                           Statws Cyflawni: Parhaus</t>
  </si>
  <si>
    <t>Cynlluniau: YG Rhydywaun, YGG Gwelydd, Prosiectau Model Buddsoddi Sylfaenol a Chydfuddiannol Hirwaun</t>
  </si>
  <si>
    <t>Adnewyddu ac Estyniad i Ysgol Gynradd Ffynnon Taf</t>
  </si>
  <si>
    <t>Ffynhonnell Gyllido: ALl £2.303m, Grant £0.522m, £0.395m arall. Statws Cyflawni: Parhaus</t>
  </si>
  <si>
    <t>Adnewyddu ac Estyniad i Ysgol Gynradd Ffynnon Taf. 
Lleoliad: Ffynnon Taf</t>
  </si>
  <si>
    <t>Grant Gofal Plant Llywodraeth Cymru</t>
  </si>
  <si>
    <t>Ffynhonnell Gyllido: ALl £0.820m, Grant LlC £2.823m, Statws Cyflawni £0.736m arall: Parhaus</t>
  </si>
  <si>
    <t>Cynyddu’r ddarpariaeth gofal plant ar safleoedd ysgolion allweddol ar draws y Fwrdeistref. 
Lleoliad: Ledled y sir</t>
  </si>
  <si>
    <t>Gwaith Hanfodol</t>
  </si>
  <si>
    <t>Ffynhonnell Gyllido: ALl £2.686m, LlC £1.516m.         Statws Cyflawni: Parhaus</t>
  </si>
  <si>
    <t>32 o gynlluniau, sy’n ofynnol ar gyfer adeiladau yn y portffolio Gwasanaethau Addysg a Chynhwysiant.
Lleoliad ar draws y sir</t>
  </si>
  <si>
    <t>Adnewyddu To</t>
  </si>
  <si>
    <t>Ffynhonnell Gyllido: ALl £3.608m, Grant £1.415m.                         Statws Cyflawni: Parhaus</t>
  </si>
  <si>
    <t>18 o Gynlluniau: 15 o Ysgolion Cynradd, 1 Ysgol Iau a 2 Ysgol Uwchradd. 
Lleoliad ar draws y sir</t>
  </si>
  <si>
    <t>Adnewyddu Toiledau</t>
  </si>
  <si>
    <t>Ffynhonnell Gyllido: ALl £1.907m, Grant £0.422m.                         Statws Cyflawni: Parhaus</t>
  </si>
  <si>
    <t>27 o Gynlluniau: 21 o Ysgolion Cynradd a 6 Ysgol Uwchradd. 
Lleoliad ar draws y sir</t>
  </si>
  <si>
    <t>Cyfalaf Prydau Ysgol Am Ddim Ysgolion Cynradd yn Gyffredinol</t>
  </si>
  <si>
    <t>Ffynhonnell Gyllido: ALl £2.026m.                         Statws Cyflawni: Parhaus</t>
  </si>
  <si>
    <t>Buddsoddi mewn cyfleusterau sy’n darparu prydau ysgol am ddim i blant Cynradd.
Lleoliad ar draws y sir</t>
  </si>
  <si>
    <t>Rhaglen Foderneiddio (Oedolion)</t>
  </si>
  <si>
    <t>Ffynhonnell Gyllido: ALl £9.040m, Grant £2.104m.                         Statws Cyflawni: Parhaus</t>
  </si>
  <si>
    <t>Buddsoddi mewn Rhaglen Gofal i Oedolion gan gynnwys Cyfleuster Gofal Ychwanegol a Byw â Chymorth.                                                                                               Lleoliad: Ledled y sir.</t>
  </si>
  <si>
    <t>Parciau a Chefn Gwlad</t>
  </si>
  <si>
    <t>Ffynonellau Cyllid: ALl £4.90m, Grantiau £1.483m, Arall £0.002m. 
Statws cyflenwi: Parhaus</t>
  </si>
  <si>
    <t>Gwelliannau i Barciau ar draws y Sir a Pharc Ynysangharad Cam 2. 
Lleoliad ar draws y sir</t>
  </si>
  <si>
    <t>Prosiect Celfyddydau Muni</t>
  </si>
  <si>
    <t>Ffynonellau Cyllid: Grant £5.633m, Refeniw £0.462m.</t>
  </si>
  <si>
    <t>Ailddatblygu Canolfan Gelfyddydau Muni. 
Lleoliad Pontypridd</t>
  </si>
  <si>
    <t>Abertawe</t>
  </si>
  <si>
    <t xml:space="preserve">Mae cynlluniau cychwynnol Band B wedi’u cwblhau, gyda nifer o gynlluniau’n parhau ar y safle a chynlluniau newydd yn cael eu rhoi ar waith. Cânt eu cyllido gan grant Llywodraeth Cymru (LlC) a chyllid gan yr Awdurdod Lleol (ALl). </t>
  </si>
  <si>
    <t xml:space="preserve"> Mae cynlluniau unigol o fewn y rhaglen yn amodol ar gymeradwyaeth wrth i gynlluniau gael eu datblygu. Lleoliad: Amrywiol, Abertawe. </t>
  </si>
  <si>
    <t>Cynnal a Chadw Cyfalaf Priffyrdd</t>
  </si>
  <si>
    <t>Cyllid grant ALl a LlC gan ddefnyddio contractwyr allanol a mewnol.</t>
  </si>
  <si>
    <t>Lleoliad: Amrywiol leoliadau ledled Abertawe.</t>
  </si>
  <si>
    <t>Gwella Llwybrau Teithio Llesol i lwybrau beicio</t>
  </si>
  <si>
    <t>Cyllid grant ALl a LlC.</t>
  </si>
  <si>
    <t xml:space="preserve">Amrywiol lwybrau beicio presennol ac i greu gwelliannau i’r rhwydwaith neu gysylltiadau coll rhwng llwybrau beicio ledled Abertawe. </t>
  </si>
  <si>
    <t>Cau a gwneud gwaith adfer ar domen sbwriel Tir John</t>
  </si>
  <si>
    <t xml:space="preserve">ALl £7.25m – elfennau capio yn mynd rhagddynt. </t>
  </si>
  <si>
    <t>Lleoliad: St Thomas, Abertawe, SA1 8NS.</t>
  </si>
  <si>
    <t>Cynnal a Chadw Cyfalaf Adeiladau</t>
  </si>
  <si>
    <t>Grant ALl a LlC tuag at gynnal a chadw cyfalaf ysgolion gan ddefnyddio contractwyr allanol a mewnol.</t>
  </si>
  <si>
    <t>Lleoliad: Amrywiol leoliadau ledled Abertawe gan gynnwys adeiladau ysgolion.</t>
  </si>
  <si>
    <t>Ailddatblygu Canol Dinas Abertawe (cynlluniau’r Fargen Ddinesig – Cam 1 – Arena, preswyl, meysydd parcio a maes parcio’r Ddinas))</t>
  </si>
  <si>
    <t>Wedi’i ariannu gan awdurdodau lleol, y Fargen Ddinesig a chyllid grant Llywodraeth Cymru, mae elfennau allweddol wedi’u cwblhau erbyn Gwanwyn 2022 (gan gynnwys yr Arena) ac mae’r cynllun llawn i fod i gael ei gwblhau 2022-23</t>
  </si>
  <si>
    <t>Lleoliad: Abertawe SA1 Canol y Ddinas.</t>
  </si>
  <si>
    <t>Ailddatblygu Canol Dinas Abertawe (cynlluniau’r Fargen Ddinesig – Cam 2 – Swyddfeydd Ffordd y Brenin)</t>
  </si>
  <si>
    <t>Gwaith adeiladu Swyddfeydd Ffordd y Brenin wedi dechrau</t>
  </si>
  <si>
    <t>Lleoliad: Safleoedd amrywiol Abertawe.</t>
  </si>
  <si>
    <t>Grantiau Cyfleusterau i’r Anabl a grantiau / benthyciadau Gwelliannau Eraill</t>
  </si>
  <si>
    <t>Cyllid ALl – contractwyr amrywiol.</t>
  </si>
  <si>
    <t>Lleoliad: Mân waith i gynlluniau benthyciadau eiddo ac eiddo trydydd parti mewn gwahanol leoliadau ledled Abertawe.</t>
  </si>
  <si>
    <t>Rhaglen drawsnewid ddigidol Ystwyth a Symudol</t>
  </si>
  <si>
    <t xml:space="preserve">Cyllid ALl. </t>
  </si>
  <si>
    <t>Darparu offer TGCh i alluogi gweithio’n ystwyth ar gyfer gweithlu’r ALl.</t>
  </si>
  <si>
    <t>Cynlluniau Cyfrif Refeniw Tai</t>
  </si>
  <si>
    <t>Cyllid ALl a LlC – contractwyr allanol a mewnol amrywiol.</t>
  </si>
  <si>
    <t>Gwelliannau i dai cyngor a chyfleusterau allanol i gyflawni rhaglen SATC a More Homes.  Lleoliad: amrywiol leoliadau ledled Abertawe.</t>
  </si>
  <si>
    <t>Cyfleuster Maes Parcio Newydd Bro Abertawe</t>
  </si>
  <si>
    <t>Darparu maes parcio newydd ym Mro Abertawe.</t>
  </si>
  <si>
    <t xml:space="preserve">Theatr y Palas – prynu ac adnewyddu eiddo </t>
  </si>
  <si>
    <t>Cyllid ALl a WEFO.</t>
  </si>
  <si>
    <t>Adfer ac addasu Theatr y Palas yn adeilad rhestredig Gradd II i fod yn gartref i dechnoleg, busnesau newydd a busnesau creadigol.</t>
  </si>
  <si>
    <t>Fferm Panel Solar Tir John</t>
  </si>
  <si>
    <t>Datblygu fferm solar ar safle Tir John a fydd yn cefnogi’r gwaith o leihau carbon yr ALl.</t>
  </si>
  <si>
    <t>Adfywio Sgwâr y Castell</t>
  </si>
  <si>
    <t>Cyllid ALl a chyllid grant LlC.</t>
  </si>
  <si>
    <t>Ailddatblygu tir cyhoeddus Maes y Castell i gynnwys unedau masnachol newydd</t>
  </si>
  <si>
    <t>Hyb Cymunedol</t>
  </si>
  <si>
    <t>Ailddatblygu hen adeilad BHS i fod yn ganolbwynt cymunedol</t>
  </si>
  <si>
    <t>Atgyweirio Seawall yn y Mwmbwls</t>
  </si>
  <si>
    <t>Gwella Promenâd y Mwmbwls</t>
  </si>
  <si>
    <t>Canolfan Gymunedol Cefn Hengoed</t>
  </si>
  <si>
    <t>Cyllid ALl, cyllid grant LlC a rhanddeiliaid eraill.</t>
  </si>
  <si>
    <t>Gwella cyfleusterau chwaraeon a chymunedol</t>
  </si>
  <si>
    <t>Torfaen</t>
  </si>
  <si>
    <t>Adeiladu ysgol gynradd cyfrwng Cymraeg newydd a ariennir gan Lywodraeth Cymru (LlC).</t>
  </si>
  <si>
    <t>Cynllun Triongl Antur</t>
  </si>
  <si>
    <t>Ariennir gan Gronfa Datblygu Rhanbarthol Ewrop (ERDF) a Llywodraeth Cymru.</t>
  </si>
  <si>
    <t>Cynllun cydweithredol gyda CBS Caerffili i adfywio Camlas Môn ac Aberhonddu.</t>
  </si>
  <si>
    <t>Ailddatblygu Prydain</t>
  </si>
  <si>
    <t>Llywodraeth Cymru, cyllid Lleoedd Llewyrchus Llawn Addewid (VVP) a chyllid craidd yr Awdurdod Lleol (ALl).</t>
  </si>
  <si>
    <t>Ailddatblygu hen safle’r maes glo.</t>
  </si>
  <si>
    <t>Mae’r cyntaf o’n prosiectau Band B wedi’u cymeradwyo ac wrthi’n cael eu hadeiladu, gyda chyllid gan Lywodraeth Cymru a’r Awdurdod Lleol.</t>
  </si>
  <si>
    <t>Ysgol gynradd yn ei lle yng Nghwmbrân.</t>
  </si>
  <si>
    <t>Prosiect Band B wedi’i gymeradwyo gan Lywodraeth Cymru a’r ALl</t>
  </si>
  <si>
    <t xml:space="preserve">Estyniad i ysgol anghenion addysgol arbennig </t>
  </si>
  <si>
    <t>Ailwampio Ysgol Gynradd Cyfrwng Cymraeg</t>
  </si>
  <si>
    <t>Gorsaf Pont-y-pŵl a New Inn</t>
  </si>
  <si>
    <t>Cyllid gan y Cynllun Trafnidiaeth Lleol, Bargen Ddinesig Caerdydd a’r Awdurdod Lleol</t>
  </si>
  <si>
    <t>Ailddatblygu gorsaf drenau Pont-y-pŵl a New Inn</t>
  </si>
  <si>
    <t>Depo Swmpuso a Chywasgu</t>
  </si>
  <si>
    <t xml:space="preserve">Cynllun a ariennir gan LlC ac ALl </t>
  </si>
  <si>
    <t>Adeiladu depo ailgylchu newydd yn y fwrdeistref</t>
  </si>
  <si>
    <t>Bro Morgannwg</t>
  </si>
  <si>
    <t>Awdurdodau Lleol (ALl), Llywodraeth Cymru (LlC) a chyllid Adran 106 – contractwyr lluosog.</t>
  </si>
  <si>
    <t>Gwelliannau i’r Briffordd - Gwasanaethau Cymdogaeth</t>
  </si>
  <si>
    <t>Awdurdod Lleol</t>
  </si>
  <si>
    <t>Lleoliad: Amrywiol leoliadau ar draws Bro Morgannwg. Rhaglen Ailwynebu.</t>
  </si>
  <si>
    <t>Parcio Fflyd Gweithrediadau Ystad Atlantic Trading</t>
  </si>
  <si>
    <t>Lleoliad – Ystad Atlantic Trading</t>
  </si>
  <si>
    <t>Ffenestri Lefel Uchel Canolfan Hamdden Penarth</t>
  </si>
  <si>
    <t>Lleoliad : Canolfan Hamdden Penarth</t>
  </si>
  <si>
    <t>Strategaeth Sgiliau Dwyieithog – Cam 2</t>
  </si>
  <si>
    <t>Grant LlC</t>
  </si>
  <si>
    <t>Lleoliad: Sili</t>
  </si>
  <si>
    <t xml:space="preserve">Strategaeth Sgiliau Dwyieithog – Cam 1  </t>
  </si>
  <si>
    <t>ALl, LlC – Contractiwr wedi’i benodi.</t>
  </si>
  <si>
    <t xml:space="preserve">Lleoliad: Llandŵ, Cyngor Bro Morgannwg. Adeiladu’r Orsaf Trosglwyddo Gwastraff.  </t>
  </si>
  <si>
    <t xml:space="preserve">Lleoliad: Amrywiol leoliadau ar draws Bro Morgannwg. Cyhoeddi grantiau trydydd parti ar gyfer addasiadau.  </t>
  </si>
  <si>
    <t>Y Fargen Ddinesig</t>
  </si>
  <si>
    <t>Lleoliad: Amrywiol leoliadau ar draws Bro Morgannwg.</t>
  </si>
  <si>
    <t>Adeilad Newydd – Holm View Cam 2</t>
  </si>
  <si>
    <t>HRA , ALl</t>
  </si>
  <si>
    <t>34 uned i gynhyrchu incwm rhent ar gyfer benthyca gwasanaeth.</t>
  </si>
  <si>
    <t>Adeilad Newydd - Lôn Hayes</t>
  </si>
  <si>
    <t>23 uned, cynhyrchu incwm rhent ar gyfer benthyca gwasanaeth. Oedi wrth drosglwyddo oherwydd systemau chwistrellu. Cyfnod Trosglwyddo Awst 22</t>
  </si>
  <si>
    <t>Adeilad Newydd Ffordd Hayes</t>
  </si>
  <si>
    <t>Mae 53 uned yn cynhyrchu incwm rhent ar gyfer benthyca gwasanaeth.</t>
  </si>
  <si>
    <t>Adeilad Newydd Cwrt St Cyres</t>
  </si>
  <si>
    <t>Mae 14 uned yn cynhyrchu incwm rhent ar gyfer benthyca gwasanaeth.</t>
  </si>
  <si>
    <t xml:space="preserve">Adeilad Newydd Clinig Colcot </t>
  </si>
  <si>
    <t>Mae 12 uned yn cynhyrchu incwm rhent ar gyfer benthyca gwasanaeth.</t>
  </si>
  <si>
    <t>Adeilad Newydd-Eagleswell</t>
  </si>
  <si>
    <t>Mae 40 uned yn cynhyrchu incwm rhent ar gyfer benthyca gwasanaeth.</t>
  </si>
  <si>
    <t>Adeilad Newydd - Adfywio Canol Trefi Y Barri - Compound</t>
  </si>
  <si>
    <t>Mae 47 uned yn cynhyrchu incwm rhent ar gyfer benthyca gwasanaeth.</t>
  </si>
  <si>
    <t>Adeilad Newydd - Adfywio Canol Tref y Barri – Clinig Broad Street</t>
  </si>
  <si>
    <t>Mae 32 uned yn cynhyrchu incwm rhent ar gyfer benthyca gwasanaeth.</t>
  </si>
  <si>
    <t>Adeilad Newydd - safle ysgol Bryn Hafren</t>
  </si>
  <si>
    <t>Mae 61 uned yn cynhyrchu incwm rhent ar gyfer benthyca gwasanaeth.</t>
  </si>
  <si>
    <t>Adeilad Newydd - Llety i bobl dros 55 oed, Penarth</t>
  </si>
  <si>
    <t>Mae 45 uned yn cynhyrchu incwm rhent ar gyfer benthyca gwasanaeth.</t>
  </si>
  <si>
    <t>Adeilad Newydd - Ffordd Coldbrook i'r Dwyrain</t>
  </si>
  <si>
    <t>Mae 20 uned yn cynhyrchu incwm rhent ar gyfer benthyca gwasanaeth.</t>
  </si>
  <si>
    <t>Mannau Cymunedol Mewnol</t>
  </si>
  <si>
    <t xml:space="preserve">HRA, ALl/MRA </t>
  </si>
  <si>
    <t>Ailwampio lifft cymunedol</t>
  </si>
  <si>
    <t>Wrecsam</t>
  </si>
  <si>
    <t>Awdurdod Lleol (ALl) £10.18m, Esgobaeth £2.42m, Llywodraeth Cymru (LlC) £40.06m.</t>
  </si>
  <si>
    <t>Ysgolion Newydd, Estyniadau ac Ailwampio ar draws ysgolion ffydd, Cymraeg a Saesneg mewn amrywiaeth o leoliadau ar draws y Sir. Cymeradwywyd y Rhaglen Amlinellol Strategol ym mis Gorffennaf 2018.</t>
  </si>
  <si>
    <t>Uwchraddio tai Cyngor y Cyfrif Refeniw Tai</t>
  </si>
  <si>
    <t>LlC £22.5m, £119.45m benthyca darbodus ALl £2.2m – Cyflawni parhaus – contractwyr niferus.</t>
  </si>
  <si>
    <t>Mae’r uwchraddio i dai Cyngor yn cynnwys gwres canolog, ail-doi, gwaith trydanol, ceginau, ystafelloedd ymolchi a gwaith atgyweirio mawr arall.                      Lleoliad: Ledled y sir.</t>
  </si>
  <si>
    <t>Benthyca â chymorth ALl – Cyflawni parhaus – contractwyr niferus.</t>
  </si>
  <si>
    <t>Gofyniad statudol – addasu eiddo i ganiatáu i unigolion aros yn eu cartrefi eu hunain e.e. cawodydd, lifftiau grisiau, addasiadau mewnol.
Lleoliad: Ledled y sir.</t>
  </si>
  <si>
    <t>ALl £4.95m – Wrthi'n cyflawni – contractwyr niferus.</t>
  </si>
  <si>
    <t>Prosiect Porth Wrecsam</t>
  </si>
  <si>
    <t>LlC £25m - cam datblygu</t>
  </si>
  <si>
    <t>Darparu safle datblygu defnydd cymysg yn y porth allweddol i Leoliad Canol Tref Wrecsam LL11</t>
  </si>
  <si>
    <t>Cynlluniau Cynnig Gofal Plant</t>
  </si>
  <si>
    <t>Grant LlC £4.8m y Cynnig Gofal Plant – darpariaeth yn parhau.</t>
  </si>
  <si>
    <t>Cefnogi’r awdurdod i ddarparu digon o leoedd gofal plant i ateb y galw. 
Lleoliad: Ledled y sir.</t>
  </si>
  <si>
    <t>Ardal Gadwraeth Canol y Dref</t>
  </si>
  <si>
    <t>ALl £1.3m Cronfa Dreftadaeth y Loteri £1.5m</t>
  </si>
  <si>
    <t>Cynllun Treftadaeth Canol Trefi ar gyfer adnewyddu adeiladau a nodwyd yn Ardal Gadwraeth Canol Tref Wrecsam.   Lleoliad: Canol Tref Wrecsam LL11.</t>
  </si>
  <si>
    <t>Safle Treftadaeth y Byd Traphont Ddŵr a Chamlas Pontcysyllte</t>
  </si>
  <si>
    <t>Cronfa Ffyniant Bro y DU £7.56m ALl £0.4m</t>
  </si>
  <si>
    <t>Gwelliannau i drawsnewid y cyfleusterau i ymwelwyr yn Safle Treftadaeth y Byd. Lleoliad: LL20 7TY</t>
  </si>
  <si>
    <t>Cynnal Cyfalaf Ysgol</t>
  </si>
  <si>
    <t>LlC £2.2m - Wrthi'n cyflawni - contractwyr niferus</t>
  </si>
  <si>
    <t>Lleihau’r gwaith cynnal a chadw sydd wedi cronni mewn ysgolion. Lleoliad: Ledled y sir.</t>
  </si>
  <si>
    <t>B5605 Newbridge, Wrecsam</t>
  </si>
  <si>
    <t>Cronfa Ffyrdd Cydnerth gwerth £2.8m Llywodraeth Cymru - dechreuodd y gwaith ymchwilio ym mis Mai 2022</t>
  </si>
  <si>
    <t>Archwilio’r Tir, dylunio manwl ac adeiladu gwaith adfer. Lleoliad:LL14 3JD</t>
  </si>
  <si>
    <t>Sector</t>
  </si>
  <si>
    <t>Ynni</t>
  </si>
  <si>
    <t>Gwynt sefydlog ar y môr</t>
  </si>
  <si>
    <t>Bydd prosiectau’n cael eu darparu drwy gymysgedd o gyllid datblygu preifat a chyllid refeniw Contract ar gyfer Gwahaniaeth Llywodraeth y DU
Mae’r costau sydd wedi’u hamlygu yng Ngholofn C yn cyfeirio at brosiectau profi ac arddangos.  (Gorffennaf 2022)</t>
  </si>
  <si>
    <t>Gwynt ar y Tir</t>
  </si>
  <si>
    <t>Solar</t>
  </si>
  <si>
    <t xml:space="preserve">Mae’n ymddangos bod y newid blaenorol i brosiectau ar raddfa fach bellach yn newid yn ôl i brosiectau ar raddfa fawr iawn ar y tir i roi’r buddion cost isaf fesul MW o fuddsoddiad ar raddfa o £4.5m yn fferm solar Sir Fynwy a £3m LED Sir y Fflint. Mae hyn yn arbennig o wir gan fod modd cystadlu am Gontract ar gyfer Gwahaniaeth bellach. Ychydig iawn o fuddion lleol sydd o gynlluniau ar raddfa fawr hyd yma. </t>
  </si>
  <si>
    <t>Ynni o Wastraff – Parc Adfer</t>
  </si>
  <si>
    <t>Ynni’r Môr – Tonnau a Ffrydiau Llanw</t>
  </si>
  <si>
    <t>Addysg</t>
  </si>
  <si>
    <t xml:space="preserve">Cyllid ALl a LlC. Bydd y cyllid cyfatebol a ddarperir gan Lywodraeth Cymru yn dibynnu ar natur y cyfleuster addysg ond bydd yn o leiaf 65%. Mae hyn yn amodol ar dderbyn a chymeradwyo achosion busnes ar gyfer prosiectau unigol. 
</t>
  </si>
  <si>
    <t xml:space="preserve">Mae’r prosiectau sydd wedi’u cymeradwyo hyd yma yn cynnwys Ysgol Bro Helyg a Ysgol Gynradd Ebwy Fawr. </t>
  </si>
  <si>
    <t xml:space="preserve">Does dim prosiectau wedi’u cymeradwyo hyd yma. </t>
  </si>
  <si>
    <t>Y prosiectau sydd wedi’u cymeradwyo hyd yma yw ysgol 3-19 y Fenni.</t>
  </si>
  <si>
    <t xml:space="preserve">Y prosiectau sydd wedi’u cymeradwyo hyd yma yw Maendy Primary, Estyniad Crownbridge, Ysgol Bryn Onnen ac Ysgol Cwmbran. </t>
  </si>
  <si>
    <t xml:space="preserve">Mae’r prosiectau sydd wedi’u cymeradwyo hyd yma yn cynnwys ail-fodelu’r campws a’r bloc addysgu newydd. </t>
  </si>
  <si>
    <t>Mae’r prosiectau sydd wrthi’n cael eu hadeiladu’n cynnwys clwb athletau cymunedol yn Ysgol Gynradd Rhiw Syr Dafydd, Caerffili; ystafell gymunedol yn Ysgol Rhys Pritchard, Sir Gaerfyrddin; cyfleuster cymunedol fel rhan o Gampws Cymunedol Queensferry, Sir y Fflint; hybiau cymunedol yn Ysgol y Faenol ac Ysgol Cymerau, Gwynedd; clinig creadigol a chanolfan gelfyddydau'r cyfryngau, ac ardal hyb cymunedol y Gurnos, Merthyr Tudful; Canolfan Chwaraeon a Chwarae Canal Park, Coleg Caerdydd a'r Fro; canolfan ddysgu gymunedol Llysfasi, Coleg Cambria</t>
  </si>
  <si>
    <t>Y Cynnig Gofal Plant</t>
  </si>
  <si>
    <t>Bydd LlC yn talu 100% o’r costau ar gyfer adnewyddu neu adeiladu cyfleusterau gofal plant newydd ledled Cymru, sy’n cael ei reoli drwy’r Rhaglen Seilwaith Addysg ehangach</t>
  </si>
  <si>
    <t>Sefydlwyd rhaglen Cyfalaf y Cynnig Gofal Plant i ymateb i’r cynnydd disgwyliedig yn y galw wrth i Lywodraeth Cymru ariannu 30 awr o Ofal Plant ac Addysg Gynnar (a ddarperir drwy’r Cyfnod Sylfaen) ar gyfer rhieni plant 3-4 oed sy’n gweithio ac sy’n gymwys. Dyrannwyd cyllid cyfalaf i awdurdodau lleol ledled Cymru i adnewyddu neu ddatblygu adeiladau gofal plant newydd ac i gynyddu capasiti lleoliadau gofal plant a chefnogi mwy o lefydd cyfrwng Cymraeg. Mae rhai prosiectau cyfalaf gofal plant yn cael eu cyd-leoli o fewn adeiladau newydd sbon ar gyfer Ysgolion yr 21ain Ganrif.</t>
  </si>
  <si>
    <t>Iechyd a Gofal Cymdeithasol</t>
  </si>
  <si>
    <t>Bwrdd Iechyd Prifysgol Aneurin Bevan – Canolfan Iechyd a Lles Dwyrain Casnewydd</t>
  </si>
  <si>
    <t>Cafodd cyllid LlC ei gymeradwyo ym mis Mai 2022</t>
  </si>
  <si>
    <t>Mae’r cynllun ar gyfer datblygu Canolfan Iechyd a Lles newydd yn Nwyrain Casnewydd. Mae hyn yn rhan o Gynllun Cyfres o Brosiectau Gofal Sylfaenol Cymru Gyfan.</t>
  </si>
  <si>
    <t>Bwrdd Iechyd Prifysgol Aneurin Bevan – Canolfan Lloeren Radiotherapi</t>
  </si>
  <si>
    <t>Bwrdd Iechyd Prifysgol Aneurin Bevan - Uned Endosgopi Ysbyty Brenhinol Gwent</t>
  </si>
  <si>
    <t>Cyllid LlC – cymeradwywyd y BJC ym mis Mehefin 2022</t>
  </si>
  <si>
    <t xml:space="preserve">Bydd y cyllid yn cefnogi’r gwaith o ddatblygu uned newydd sy’n cydymffurfio â’r Grŵp Cynghori ar y Cyd gyda phedair ystafell triniaeth endosgopi a mannau cymorth cysylltiedig yn Ysbyty Brenhinol Gwent. </t>
  </si>
  <si>
    <t>Bwrdd Iechyd Prifysgol Aneurin Bevan – Canolfan Iechyd a Lles Tredegar</t>
  </si>
  <si>
    <t>Cyllid LlC. Cafodd yr Achos Busnes Llawn ei gymeradwyo ym mis Mawrth 2021.</t>
  </si>
  <si>
    <t>Mae’r cynllun ar gyfer datblygu Canolfan Iechyd a Lles newydd yn Nhredegar. Mae hyn yn rhan o Gynllun Cyfres o Brosiectau Gofal Sylfaenol Cymru Gyfan.</t>
  </si>
  <si>
    <t>Bwrdd Iechyd Prifysgol Aneurin Bevan – Uned Unedig y Fron yn Ysbyty Ystrad Fawr</t>
  </si>
  <si>
    <t>Cyllid LlC – Cymeradwywyd yr Achos Busnes Llawn ym mis Chwefror 2022</t>
  </si>
  <si>
    <t>Bydd y cynllun hwn yn arwain at greu uned yn Ysbyty Ystrad Fawr a fydd yn darparu gwasanaeth unedig gan gynnwys adran cleifion allanol, gwasanaethau diagnostig a thriniaeth sydd wedi’u cynllunio i greu capasiti digonol i ddiwallu amseroedd aros canser yn ogystal â darpariaeth bosibl ar gyfer gwasanaeth radioleg ranbarthol ar gyfer y fron.</t>
  </si>
  <si>
    <t>Bwrdd Iechyd Prifysgol Betsi Cadwaladr – Ysbyty Cymunedol Gogledd Dinbych</t>
  </si>
  <si>
    <t>Cyllid LlC. Mae’r Achos Busnes Amlinellol wedi cael ei gymeradwyo ac mae’r Achos Busnes Llawn yn cael ei ystyried.</t>
  </si>
  <si>
    <t>Bydd y cynllun yn darparu ystod o wasanaethau sydd wedi cael eu hailddylunio a’u ehangu ar ac o amgylch safle rhestredig Gradd II Ysbyty Brenhinol Alexandra yn y Rhyl, Sir Ddinbych. Bydd y datblygiad newydd yn helpu i leihau’r pwysau ar wasanaethau yn Ysbyty Glan Clwyd.</t>
  </si>
  <si>
    <t>Bwrdd Iechyd Prifysgol Caerdydd a’r Fro – Datblygu Partneriaeth Genomeg Cymru</t>
  </si>
  <si>
    <t>Cyllid LlC. Cafodd yr Achos Busnes Llawn ei gymeradwyo ym mis Medi 2021.</t>
  </si>
  <si>
    <t xml:space="preserve">Bydd y cynllun hwn yn arwain at gydleoli gwasanaethau Partneriaeth Genomeg Cymru – disgwylir i gyfuno gwasanaethau fod yn fwy effeithlon, lleihau amrywiadau a chodi safonau. </t>
  </si>
  <si>
    <t>Bwrdd Iechyd Prifysgol Caerdydd a’r Fro – Datblygu Theatrau Hybrid a Thrawma Mawr</t>
  </si>
  <si>
    <t>Mae cyllid LlC yn amodol ar gymeradwyaeth yr Achos Busnes Llawn – Cafodd yr Achos Busnes Amlinellol ei gymeradwyo ym mis Hydref 2021. Disgwylir yr Achos Busnes Llawn yn hydref 2022.</t>
  </si>
  <si>
    <t>Bydd y cynllun hwn yn arwain at ddatblygu Theatr Hybrid newydd a Theatr Trawma Mawr yn Ysbyty Athrofaol Cymru.</t>
  </si>
  <si>
    <t xml:space="preserve">Bwrdd Iechyd Prifysgol Caerdydd a’r Fro – Ehangu Theatrau Endosgopi yn Ysbyty Athrofaol Llandochau </t>
  </si>
  <si>
    <t>Cyllid LlC – Cymeradwywyd y BJC ym mis Rhagfyr 2021</t>
  </si>
  <si>
    <t>Bydd y cynllun yn ehangu’r Uned Endosgopi yn Ysbyty Athrofaol Llandochau ynghyd â gwaith arall fel sy’n ofynnol ar gyfer achrediad y Grŵp Cynghori ar y Cyd</t>
  </si>
  <si>
    <t xml:space="preserve">Mae cyllid LlC wedi’i gymeradwyo ar gyfer Cam 2 Hydref 2020. Cwblhawyd Cam 1a ac 1b yn flaenorol. </t>
  </si>
  <si>
    <t>Bydd y buddsoddiad hwn yn sicrhau cydymffurfiaeth â safonau Iechyd a Diogelwch, yn gwella effeithlonrwydd gwasanaethau, ansawdd a chynhyrchiant, yn unol â chyfeiriad strategol clinigol ac ariannol Bwrdd Iechyd Cwm Taf yn ehangach ac yn ailddylunio ardaloedd clinigol i ddarparu llety hyblyg, diogel a chroesawgar.</t>
  </si>
  <si>
    <t xml:space="preserve">Bwrdd Iechyd Prifysgol Cwm Taf – Canolfan Iechyd a Lles Sunnyside (Pen-y-bont ar Ogwr) </t>
  </si>
  <si>
    <t>Mae’r cynllun ar gyfer datblygu Canolfan Iechyd a Lles integredig ym Mhen-y-bont ar Ogwr. Mae hyn yn rhan o Bentref Iechyd a Lles llawer mwy, gan gynnwys anghenion cyffredinol a thai â chymorth. Mae hyn yn rhan o Gynllun Cyfres o Brosiectau Gofal Sylfaenol Cymru Gyfan.</t>
  </si>
  <si>
    <t>Bwrdd Iechyd Prifysgol Hywel Dda – Gwaith Gorfodi Tân – Glangwili a Llwynhelyg</t>
  </si>
  <si>
    <t>Mae £33m o gyllid LlC wedi’i gymeradwyo hyd yma, ac mae’r gweddill yn amodol ar gymeradwyaeth yr achos busnes. Mae Cam 1 ar waith yn y ddau safle ar hyn o bryd. Bydd yr achosion busnes ar gyfer Cam 2 yn y ddau safle yn cael eu cyflwyno yn 2023.</t>
  </si>
  <si>
    <t>Bydd y cynllun hwn yn golygu gwneud gwaith yn ymwneud â chamau unioni yn Ysbyty Cyffredinol Llwynhelyg ac Ysbyty Cyffredinol Glangwili i fynd i’r afael â’r angen i gydymffurfio â hysbysiadau atal tân a gwella diogelwch staff, cleifion ac ymwelwyr;</t>
  </si>
  <si>
    <t>Powys – Canolfan Gofal Sylfaenol Machynlleth</t>
  </si>
  <si>
    <t>Cyllid LlC – Cymeradwywyd yr Achos Busnes Llawn ym mis Mawrth 2021</t>
  </si>
  <si>
    <t>Bydd y cynllun hwn yn golygu ailddatblygu Ysbyty Cymunedol Machynlleth</t>
  </si>
  <si>
    <t>Bae Abertawe - Rhaglen Adnewyddu Ffasâd Blaen</t>
  </si>
  <si>
    <t>Cyllid LlC – Cymeradwywyd yr Achos Busnes Llawn ym mis Rhagfyr 2020</t>
  </si>
  <si>
    <t xml:space="preserve">Bydd y cyllid yn galluogi’r bwrdd iechyd i wneud y gwaith angenrheidiol yn Ysbyty Singleton i gydymffurfio â rheoliadau adeiladu sy’n ymwneud â diogelwch tân mewn safleoedd gofal iechyd. </t>
  </si>
  <si>
    <t xml:space="preserve">Felindre – Datrysiad Radiotherapi Integredig </t>
  </si>
  <si>
    <t>Mae cyllid LlC yn amodol ar gymeradwyaeth – Cyflwynwyd yr Achos Busnes Llawn ym mis Mehefin 2022 ac mae bellach yn cael ei ystyried gan swyddogion</t>
  </si>
  <si>
    <t>Bydd y rhaglen hon yn arwain at gaffael Datrysiad Radiotherapi Integredig a fydd yn sicrhau bod Ymddiriedolaeth GIG Prifysgol Felindre yn gallu parhau i ddarparu Gwasanaethau Radiotherapi diogel, effeithlon ac effeithiol i boblogaeth De-ddwyrain Cymru.</t>
  </si>
  <si>
    <t>Ailddatblygu Ysbyty Felindre</t>
  </si>
  <si>
    <t>Canolfan Ganser newydd Felindre</t>
  </si>
  <si>
    <t>Ailddatblygu Ysbyty Felindre – Gwaith hwyluso</t>
  </si>
  <si>
    <t xml:space="preserve">Cafodd cyllid LlC ei gymeradwyo ym mis Chwefror 2022 </t>
  </si>
  <si>
    <t>Gwaith galluogi ar gyfer Canolfan Ganser newydd Felindre</t>
  </si>
  <si>
    <t>Ymddiriedolaeth Gwasanaethau Ambiwlans Cymru - Adnewyddu Cerbydau’n Barhaus</t>
  </si>
  <si>
    <t>Cyllid LlC yn flynyddol ar yr amod bod achosion busnes unigol yn cael eu cyflwyno a’u cymeradwyo.
Mae’r Rhaglen Amlinellol Strategol wedi cael ei hardystio gan LlC ac mae’n cwmpasu’r gwaith o adnewyddu cerbydau bob blwyddyn.</t>
  </si>
  <si>
    <t>Mae gan yr Ymddiriedolaeth raglen uchelgeisiol ar gyfer gwella gwasanaethau, sy’n moderneiddio’r modd y caiff gwasanaethau rheng flaen eu darparu gyda’r nod o wella effeithlonrwydd cyffredinol. Bwriad penodol y rhaglen fflydoedd yw cefnogi a gwella’r model newydd o arferion gweithredol a darparu gwasanaeth ar yr un pryd â sicrhau bod fflydoedd gwell yn gweithredu mor effeithlon â phosibl.</t>
  </si>
  <si>
    <t xml:space="preserve">Tai </t>
  </si>
  <si>
    <t>Tai</t>
  </si>
  <si>
    <t>Diogelwch Adeiladau – Adferiad Adeiladau Preswyl Uchel Iawn</t>
  </si>
  <si>
    <t>Cafodd £375m ychwanegol ei gymeradwyo yng Nghyllideb Ddrafft 2022-23. Bydd y cyllid hwn yn cefnogi’r gwaith o gyflawni’r Cynllun Parhad. Bydd y cyllid cyfalaf yn cefnogi adeiladau 11 metr a throsodd sydd â diffygion adeiladu a nodwyd yng nghyswllt diogelwch adeiladau a bydd yn helpu i gyflymu’r gwaith o fynd i’r afael â’r materion tân a strwythurol a nodwyd. Bydd hefyd yn helpu i gynnal ansawdd stoc tai Cymru ac yn caniatáu i breswylwyr, lesddeiliaid a thenantiaid deimlo’n fwy diogel yn eu cartrefi. Bydd y buddsoddiad yn llifo drwy’r fasnach adeiladu, sy’n un o gonglfeini’r adferiad economaidd.</t>
  </si>
  <si>
    <t>Mae’r rhaglen diogelwch adeiladau yn cael ei datblygu ar sail drawslywodraethol. Mae effeithiau uniongyrchol ar swyddogaethau Cynllunio, Rheoli Adeiladu, Tai a Diogelu’r Cyhoedd mewn awdurdodau lleol, ac effeithiau ar Wasanaethau Tân ac Achub.  Mae’r gwaith yn plethu â nifer o feysydd deddfwriaeth sy’n bodoli eisoes, a bydd angen deddfwriaeth newydd ar y diwygiadau yn y dyfodol hefyd. 
Mae’r gwaith o adfer adeiladau tai cymdeithasol yn mynd rhagddo a lansiwyd cam cyntaf Cronfa Diogelwch Adeiladau Cymru ym mis Medi 2021 gyda’r bwriad o nodi’r problemau sy’n gysylltiedig â’r adeiladau drwy arolygon ymwthiol. Lansiwyd y Cynllun Cymorth i Lesddeiliaid ym mis Mehefin 2022 i helpu aelwydydd sydd mewn caledi ariannol sylweddol o ganlyniad i faterion diogelwch tân yn eu hadeilad. Mae hyn yn gam mawr ymlaen yn ein cynlluniau i wella diogelwch adeiladau yn dilyn y digwyddiadau trasig yn Nhŵr Grenfell. Mae’r newidiadau a gynigir o dan y drefn newydd yn cyfateb i’r diwygiadau diogelwch adeiladu mwyaf helaeth yn y DU.</t>
  </si>
  <si>
    <t>Cronfa Datblygu Eiddo Cymru</t>
  </si>
  <si>
    <t>Bydd y buddsoddiad yn cael ei ailgylchu tan 2033-34</t>
  </si>
  <si>
    <t>Darperir y cynllun benthyciadau hwn gan Banc Datblygu Cymru. Caiff ei dargedu at Fentrau Bach a Chanolig ledled Cymru ar gyfer prosiectau datblygu eiddo ar raddfa fach a chanolig.</t>
  </si>
  <si>
    <t xml:space="preserve">Drwy'r WPDF, rydym yn darparu cyllid i BBaChau ar gyfer safleoedd sydd eisoes wedi pasio’r camau cynllunio a lle bo angen cyfalaf ar y datblygwyr ar gyfer y cam adeiladu. </t>
  </si>
  <si>
    <t>Cronfa Safleoedd Segur Cymru</t>
  </si>
  <si>
    <t>Darperir y cynllun benthyciadau hwn gan Banc Datblygu Cymru. Mae wedi’i dargedu at fusnesau bach a chanolig ledled Cymru ar gyfer prosiectau datblygu eiddo bach a chanolig eu maint sy’n safleoedd segur.</t>
  </si>
  <si>
    <t>Mae’r Gronfa wedi’i chynllunio i helpu i greu a hyrwyddo cyfleoedd datblygu tai i gwmnïau adeiladu busnesau bach a chanolig, a datgloi’r safleoedd sydd hefyd yn cynnig manteision ehangach i’r cymunedau lleol y maent wedi’u lleoli ynddynt.</t>
  </si>
  <si>
    <t>Cronfa Tai â Gofal (HCF)</t>
  </si>
  <si>
    <t>Fel olynydd i’r Gronfa Gofal Integredig, mae’r HCF yn cefnogi’r GIG, gofal cymdeithasol, darparwyr tai a phartneriaid eraill i weithio gyda’i gilydd i ddarparu modelau gofal sy’n cefnogi tai a llety sy’n galluogi pobl agored i niwed i fyw’n annibynnol, neu i lwyddo i fyw yn annibynnol eto drwy leoliadau gofal canolraddol, a darparu llety lleol i bobl agored i niwed a allai fel arall gael eu rhoi mewn lleoliadau y tu allan i’r sir a’r tu allan i’r wlad. Yn ategu’r Gronfa Gyfalaf Integreiddio ac Ailgydbwyso.</t>
  </si>
  <si>
    <t>Mae’r cyllid yn darparu tai a llety i bobl hŷn, pobl sy’n dioddef o ddementia, pobl ifanc ag anghenion cymhleth a gofalwyr, a phobl ag anableddau dysgu.</t>
  </si>
  <si>
    <t>Tir ar gyfer Cynllun Tai</t>
  </si>
  <si>
    <t>Bydd cyfran o’r buddsoddiad yn cael ei ailgylchu tan 2046-47</t>
  </si>
  <si>
    <t>Mae’r cynllun yn agored i Landlordiaid Cymdeithasol Cofrestredig sy’n gallu gwneud cais am gyllid benthyciad i sicrhau safleoedd tir ar gyfer datblygu tai fforddiadwy a/neu dai ar y farchnad.</t>
  </si>
  <si>
    <t>Mae cyllid y benthyciad yn cael ei ailgylchu drwy gydol cyfnod y rhaglen wrth i fenthyciadau gael eu had-dalu. Mae’r cynllun cyllid benthyciadau yn cael ei ddarparu gan Gymdeithasau Tai ac mae’n cyfrannu at gynyddu’r cyflenwad o dai drwy alluogi Landlordiaid Cymdeithasol Cofrestredig i sicrhau cyflenwad tir a thrwy hynny sicrhau bod cyflenwad parhaus o dir ar gael ar gyfer datblygu tai.</t>
  </si>
  <si>
    <t>Hunan-adeiladu - Cymru</t>
  </si>
  <si>
    <t>Darperir y cynllun benthyciadau hwn gan Banc Datblygu Cymru. Caiff £10m ei ddarparu fel benthyciadau i awdurdodau lleol ar gyfer paratoi plot, caiff £30m ei ddarparu fel benthyciadau i ymgeiswyr y cynllun. Darparwyd cyllid yn 2018-19 er mwyn helpu i ddatblygu'r cynllun. Cafodd y cynllun ei lansio ddiwedd 2019.</t>
  </si>
  <si>
    <t>Mae’r cynllun wedi’i ddylunio i ddarparu cyllid benthyciadau i bobl sy’n ystyried adeiladu eu cartrefi eu hunain. Bydd y cynllun yn galluogi ymgeiswyr i adeiladu hyd at 30% o ecwiti yn eu cartrefi drwy ddileu’r elw y bydd cwmnïau mawr adeiladu tai fel arfer yn ei gael. Bydd y cynllun hefyd yn annog BBaChau i adeiladu tai unwaith eto.</t>
  </si>
  <si>
    <t>Grant Tai Cymdeithasol – Prif Raglen</t>
  </si>
  <si>
    <t>Parhaus (rhaglen dreigl o ddatblygiadau) Mae’r Grant Tai Cymdeithasol yn darparu cyllid ar gyfer cynlluniau tai fforddiadwy. Telir grantiau i Landlordiaid Cymdeithasol Cofrestredig (RSL) sy’n gyfrifol am benodi contractwyr. Awdurdodau Lleol sy’n gyfrifol am benderfynu pa gynlluniau tai fforddiadwy a gaiff eu blaenoriaethu am gyllid a pha RSL fydd yn datblygu ac yn rheoli’r cynlluniau.</t>
  </si>
  <si>
    <t>Caiff y cynlluniau eu trefnu dair i bum mlynedd ymlaen llaw gyda dyddiadau cychwyn hyblyg. Gwybodaeth yn seiliedig ar wybodaeth am y cynllun cyflawni gan ALlau yn Ch2 2022. Amcangyfrifir mai’r ffigurau yng ngholofn gymorth Llywodraeth Cymru yw’r gofyniad grant o’r cynlluniau.</t>
  </si>
  <si>
    <t>Cymorth i Brynu Cymru</t>
  </si>
  <si>
    <t xml:space="preserve">Mawrth 2021 ar gyfer cam 2. Mawrth 22 neu Mawrth 23 ar gyfer cam 3. </t>
  </si>
  <si>
    <t>Mae Cymorth i Brynu – Cymru yn darparu benthyciad ecwiti a rennir i brynwyr cartrefi sydd wedi’u hadeiladu o’r newydd. Roedd y cynllun i gyfrannu 6000 o gartrefi at ymrwymiad y Rhaglen Lywodraethu i ddarparu 20,000 o dai fforddiadwy ychwanegol. Mae’r cynllun ar y trywydd iawn i ddarparu dros 13,000 o gartrefi.</t>
  </si>
  <si>
    <t>Mae estyniad posibl i’r cynllun presennol yn cael ei ystyried, ar yr amod bod digon o gyllid ar gael.</t>
  </si>
  <si>
    <t>Grant Addasiadau Ffisegol</t>
  </si>
  <si>
    <t xml:space="preserve">Grantiau cyfalaf i landlordiaid cymdeithasol cofrestredig i ddarparu addasiadau ar gyfer pobl anabl mewn tai cymdeithasol. </t>
  </si>
  <si>
    <t>Mae addasiadau’n helpu tenantiaid i aros yn annibynnol yn eu cartrefi eu hunain, os bydd eu hamgylchiadau’n newid a hefyd yn helpu gydag oedi wrth drosglwyddo gofal sydd, yn ei dro, yn darparu arbedion i’r cyllidebau Iechyd a Gofal Cymdeithasol.</t>
  </si>
  <si>
    <t>Galluogi</t>
  </si>
  <si>
    <t xml:space="preserve">Grant cyfalaf blynyddol o £6m i awdurdodau lleol i ddarparu addasiadau ar gyfer pobl anabl mewn tai perchen-feddianwyr, tai rhent preifat a thai awdurdod lleol. Mae’n galluogi gwneud addasiadau’n gyflym heb orfod cael prawf modd ar gyfer y Grant Cyfleusterau i’r Anabl.  </t>
  </si>
  <si>
    <t>Mae addasiadau’n helpu pobl i aros yn annibynnol yn eu cartrefi eu hunain, os bydd eu hamgylchiadau’n newid a hefyd yn helpu gydag oedi wrth drosglwyddo gofal sydd, yn ei dro, yn darparu arbedion i’r cyllidebau Iechyd a Gofal Cymdeithasol.</t>
  </si>
  <si>
    <t>Rhaglen ôl-osod er mwyn Optimeiddio (ORP)</t>
  </si>
  <si>
    <t xml:space="preserve">Prif ffocws y Rhaglen ôl-osod er mwyn Optimeiddio yw datgarboneiddio cartrefi ochr yn ochr â chreu nifer o fanteision eraill drwy ddatblygu sgiliau newydd, adnoddau asesu, cadwyni cyflenwi a fframweithiau caffael sy’n annog datblygiad busnesau bach a chanolig a chreu swyddi. Bydd y buddsoddiad hwn yn caniatáu i ni brofi’r dull mewn llawer mwy o gartrefi. Mae’n hawdd ei ehangu, mae’n gynaliadwy, a gall gynyddu gwybodaeth yn ddigonol a meithrin arbenigedd yng Nghymru er mwyn cefnogi cyflwyno ar raddfa fwy, a helpu i gyrraedd ein targedau datgarboneiddio erbyn 2050. </t>
  </si>
  <si>
    <t>Nod y rhaglen hon yw gwella effeithlonrwydd ynni cartrefi a mynd i’r afael â thlodi tanwydd.
Bydd y Rhaglen ôl-osod er mwyn Optimeiddio yn cefnogi’r her tymor hwy o fynd i’r afael â newid yn yr hinsawdd</t>
  </si>
  <si>
    <t>Rhaglen Gyfalaf ar gyfer Llety Trosiannol (TACP)</t>
  </si>
  <si>
    <t>Prif nod y rhaglen yw symud pobl o lety dros dro i gartrefi mwy diogel sy’n caniatáu iddynt fwrw ymlaen â’u bywydau a gosod gwreiddiau yn eu cymunedau. 
Bydd £60m o gyllid cychwynnol ar gael i helpu awdurdodau lleol a landlordiaid cymdeithasol cofrestredig i gyflawni amrywiaeth o gynlluniau a fydd yn creu capasiti llety o ansawdd da yn gyflym, gan ganiatáu i raglenni fel GTC ddatblygu cartrefi parhaol yn y cyfamser.</t>
  </si>
  <si>
    <t xml:space="preserve">Nod y rhaglen yw dod â dros 1,000 o gartrefi ychwanegol i gael eu defnyddio yn gyflym dros y 18 mis nesaf. Bydd bron i hanner y cartrefi hynny yn gartrefi tymor hir neu barhaol gyda’r gweddill yn cynnig cartrefi o ansawdd da i’w defnyddio gan unigolion a theuluoedd am nifer o flynyddoedd. </t>
  </si>
  <si>
    <t>Mae’r dull Trawsnewid Trefi yn ceisio datblygu llu o resymau dros ymweld â chanol ein trefi; nid yn unig i siopa, ond ar gyfer gweithgareddau hamdden, gwasanaethau, byw, gweithio a phrofiad ac i annog ein partneriaid i leoli gwasanaethau yng nghanol trefi. Cymunedau sydd wrth galon y weledigaeth hon i greu amgylcheddau o ansawdd uchel yng nghanol trefi; amgylcheddau sy’n cyfrannu at iechyd a llesiant pobl ac yn hybu twf economaidd ar yr un pryd. Mae effaith pandemig y coronafeirws ar ganol ein trefi wedi ei gwneud yn bwysicach fyth i ni barhau â’n hagenda Trawsnewid Trefi. Mae’r pandemig wedi cyflymu newidiadau i’n stryd fawr, canol trefi a dinasoedd, gan dynnu sylw at yr angen i ailfeddwl sut rydym yn eu defnyddio ac ailbwysleisio’r angen am wasanaethau hygyrch lleol.</t>
  </si>
  <si>
    <t>Trawsnewid Trefi - Cronfa Benthyciadau</t>
  </si>
  <si>
    <t xml:space="preserve">Hyd yma, mae’r cynllun wedi cymeradwyo cyllid o £67.8m gan Lywodraeth Cymru hyd at 2021-22, gyda £25m arall wedi’i ddyrannu ar gyfer 2022-25. Caiff y cynllun ei weinyddu gan Awdurdodau Lleol (ALlau) a’i ddarparu drwy drydydd partïon. </t>
  </si>
  <si>
    <t>Nod y cynllun yw gweithredu fel catalydd i ailddefnyddio adeiladau gwag ac adeiladau nad ydynt yn cael eu defnyddio ddigon a chefnogi arallgyfeirio yng nghanol trefi. Ar hyn o bryd, mae’r cynllun benthyciadau’n cefnogi dros 30 o ganol trefi ledled Cymru.</t>
  </si>
  <si>
    <t>Benthyciadau Eiddo</t>
  </si>
  <si>
    <t>Hyd yma, mae’r cynllun wedi cymeradwyo cyllid o £40m gan Lywodraeth Cymru. Mae’r cyllid ar gael dros gyfnod o 15 mlynedd a dylid ei ailgylchu dair gwaith yn ystod y cyfnod hwn. Gweinyddir y cynllun gan yr ALlau. Mae benthyciadau ar gyfer landlordiaid preifat (HIH) wedi bod ar gael ers hynny.  Mae perchnogion preswyl wedi gallu cael gafael ar gyllid ers 2014 (HIL).</t>
  </si>
  <si>
    <t>Nod y cynlluniau yw rhoi cyllid cyfalaf i ALlau i ddarparu cymorth ariannol drwy fenthyciadau.  Gall perchnogion preswyl ddefnyddio’r cyllid i wella eu heiddo, gan sicrhau eu bod yn gynnes, yn ddiogel, ac yn effeithlon o ran ynni.  Gall landlordiaid yn y sector preifat gael gafael ar y cyllid i ailddefnyddio eiddo preswyl neu fasnachol gwag fel cartrefi i’w rhentu neu eu gwerthu. Mae’r cynlluniau ar gael i bob ALl.</t>
  </si>
  <si>
    <t>Trawsnewid Trefi - Adeiladu ar gyfer y Dyfodol</t>
  </si>
  <si>
    <t>Bydd Adeiladu ar gyfer y Dyfodol yn helpu i adfywio canol trefi a'r ardaloedd o’u cwmpas, cefnogi strategaeth economaidd drefol neu ranbarthol drwy fynd i’r afael â thir neu adeiladau gwag, nad ydynt yn cael eu defnyddio ddigon. Bydd yn prynu, yn adnewyddu neu’n ailddatblygu tir ac adeiladau nad ydynt yn cael eu defnyddio yng nghanol trefi a dinasoedd ledled Cymru, neu’n agos iawn atynt, gan greu swyddi a thwf a chyfrannu at yr agenda trechu tlodi. 
Mae’r rhaglen yn cael ei chyflwyno drwy gyfuniad o Gyllid Datblygu Rhanbarthol Ewrop (ERDF) a Chyllid Adfywio Llywodraeth Cymru.</t>
  </si>
  <si>
    <t xml:space="preserve">Bydd Llywodraeth Cymru yn gweithio gyda’r awdurdodau lleol a phartneriaid yn y sector preifat i fuddsoddi mewn adeiladau gwag sy’n cael eu blaenoriaethu a safleoedd tir nad ydynt yn cael eu defnyddio’n ddigonol, sydd wedi tanseilio hyder buddsoddwyr. Er y bydd cymorth yn cael ei roi i bartneriaid ar gyfer adnewyddu adeiladau a datblygu safleoedd gwag, caiff cyllid ei ddyrannu a’i ategu ar sail y ffaith y bydd defnydd economaidd a chynaliadwy yn y pen draw. </t>
  </si>
  <si>
    <t>Trawsnewid Trefi - Rhaglen Gyfalaf</t>
  </si>
  <si>
    <t>Cyllid LlC wedi’i gyfateb drwy gyllid gan y sector cyhoeddus a’r sector preifat. Yn y rhan fwyaf o achosion, darperir y prosiectau a’r rhaglenni gan bartneriaid ALl.</t>
  </si>
  <si>
    <t xml:space="preserve">Cafodd Trawsnewid Trefi ei lansio ym mis Ionawr 2020 i fynd i’r afael â’r dirywiad yng Nghanol Trefi a’r gostyngiad yn y galw am fanwerthu ar y stryd fawr ac mae’n adeiladu ar y Rhaglen waith bresennol a ddechreuodd yn 2018.  Ffocws y Rhaglen yw twf cynaliadwy ein trefi, drwy ymyriadau sy’n cynnwys gwell bioamrywiaeth a seilwaith gwyrdd; ailddefnyddio adeiladau diffaith; cynyddu’r amrywiaeth o wasanaethau sydd ar gael mewn trefi gyda phwyslais ar weithio hyblyg a mannau byw; a mynediad at wasanaethau a gweithgareddau hamdden.  Ar ben hynny, mae ein gwaith i drawsnewid trefi yn cydweithio ar draws y Llywodraeth i wella buddsoddiadau presennol fel gwelliannau i drafnidiaeth gyhoeddus a llwybrau teithio llesol gwell. Bydd y rownd bresennol o gyllid yn cefnogi’r rhaglen rhwng 2022 a 2025.
</t>
  </si>
  <si>
    <t>Trawsnewid Trefi - Rhaglen Safleoedd Strategol</t>
  </si>
  <si>
    <t>Cyllid benthyciad LlC wedi’i gyfateb drwy gyllid gan y sector cyhoeddus a’r sector preifat.</t>
  </si>
  <si>
    <t>Mae’r Rhaglen ddatblygol hon yn rhan o’r rhaglen Trawsnewid Trefi ac mae’n cynnig cyllid benthyca tymor hir i gaffael ac adfer safleoedd strategol segur mewn lleoliadau canol trefi i’w datblygu.  Yr uchelgais yw creu safleoedd tai o ansawdd uchel sy’n ymgorffori safonau gofod Llywodraeth Cymru, gwell effeithlonrwydd ynni, hygyrchedd trafnidiaeth gyhoeddus a llwybrau teithio llesol i leihau dibyniaeth ar geir, mannau gwyrdd a 50% o gartrefi fforddiadwy.</t>
  </si>
  <si>
    <t>Roedd y Cynllun Cyllid Trafnidiaeth Cenedlaethol, a gyhoeddwyd yn 2015, yn ymrwymo i raglen bum mlynedd o fuddsoddiadau mewn ffyrdd, rheilffyrdd, bysiau a theithio llesol. Bydd y mwyafrif o'r prosiectau a nodir yn y Cynllun presennol yn rhan o'r Cynllun Cyflawni Trafnidiaeth Cenedlaethol nesaf a fydd ar waith yn y cyfnod 2022/23 i 2026/27. Bydd y Cynlluniau hyn yn sicrhau biliynau o bunnoedd o fuddsoddi mewn seilwaith dros y blynyddoedd nesaf. Mae'r holl brosiectau sy'n weddill o fewn y Cynllun Cyllid Trafnidiaeth Cenedlaethol yn cael eu hadolygu yng nghyd-destun Strategaeth Drafnidiaeth newydd Cymru "Llwybr Newydd”. Gwneir penderfyniadau ar seilwaith yn y dyfodol drwy ddefnyddio'r Hierarchaeth Trafnidiaeth Gynaliadwy sy'n blaenoriaethu buddsoddiadau mewn ffyrdd  cynaliadwy. Bydd cyflawni ein targedau datgarboneiddio wrth wraidd y broses o wneud penderfyniadau ar gyfer datblygiadau seilwaith.</t>
  </si>
  <si>
    <t>Trafnidiaeth</t>
  </si>
  <si>
    <t>Gwella’r A40 i’r Gorllewin o Sanclêr - Llanddewi Felffre i Benblewin</t>
  </si>
  <si>
    <t>Gwella 4.3milltir o ffordd un-ffrwd bresennol yr A40 i greu ffurfweddiad 2+1 er mwyn gwella diogelwch ar y ffyrdd yn ogystal ag amseroedd teithio a dibynadwyedd. Ail gam cynllun gwella’r A40 i’r gorllewin o Sanclêr a fydd yn gwella mynediad i borthladdoedd Abergwaun ac Aberdaugleddau, yn ogystal ag Ardal Fenter Dyfrffordd y Ddau Gleddau.</t>
  </si>
  <si>
    <t>A465 Hirwaun – Adran 5 (Dowlais i'r A470) ac Adran 6 (yr A470 i Hirwaun)</t>
  </si>
  <si>
    <t xml:space="preserve">Gwella 9.94 milltir o’r A465 bresennol rhwng Dowlais a Hirwaun o ffordd 3-lôn sengl i ffordd 2-lôn ddeuol a chyffyrdd aml-lefel cysylltiedig.
Penodwyd consortiwm Cymoedd y Dyfodol i adeiladu, gweithredu a chynnal y cynllun am gyfnod o 30 mlynedd ar ôl adeiladu. </t>
  </si>
  <si>
    <t>A483 Llandeilo</t>
  </si>
  <si>
    <t>Bydd y buddsoddiad yn helpu gydag ansawdd aer a thagfeydd o amgylch Llandeilo. Mae’r arfarniadau trafnidiaeth wrthi’n cael eu hadolygu.</t>
  </si>
  <si>
    <t>A487 Pont Ddyfi newydd</t>
  </si>
  <si>
    <t>Cyllidir a chyflawnir gan LlC.</t>
  </si>
  <si>
    <t>0.75 milltir o gefnffordd newydd i’r gorllewin o Fachynlleth i fynd i’r afael â phroblemau llifogydd a’r gallu i’w gwrthsefyll.</t>
  </si>
  <si>
    <t>A55 Trydedd Bont dros y Fenai</t>
  </si>
  <si>
    <t xml:space="preserve">Pont newydd dros y Fenai i wella diogelwch, amseroedd teithio a gwytnwch y rhwydwaith. </t>
  </si>
  <si>
    <t>A55/A494/A458 Coridor Sir y Fflint</t>
  </si>
  <si>
    <t>Gwella tua 7.45 milltir o ffordd rhwng Queensferry a Llaneurgain i fynd i’r afael â thagfeydd traffig, gwydnwch a materion diogelwch yn ardal Glannau Dyfrdwy.</t>
  </si>
  <si>
    <t>A55 Abergwyngregyn i Dai’r Meibion</t>
  </si>
  <si>
    <t>Gwella 1.37 milltir o’r A55 i fynd i'r afael â risgiau o ran llifogydd a diogelwch.</t>
  </si>
  <si>
    <t>Cyfnewidfa Caerdydd</t>
  </si>
  <si>
    <t xml:space="preserve">Bydd yn darparu canolfan integredig newydd ar gyfer trafnidiaeth gyhoeddus yng nghanol Caerdydd. </t>
  </si>
  <si>
    <t>Cronfa Drafnidiaeth Leol a'r Gronfa Rhwydwaith Trafnidiaeth Leol (gan gynnwys cyllid i Trafnidiaeth Cymru ar gyfer cynllun Fflecsi)</t>
  </si>
  <si>
    <t>Yn parhau</t>
  </si>
  <si>
    <t>Cyllid grant ar gyfer prosiectau trafnidiaeth Awdurdodau Lleol. Gwahoddir ceisiadau gan bob ALl. Fe’u dyfernir ar sail gystadleuol. Arian cyfatebol yn ofynnol ar gyfer y Gronfa Trafnidiaeth Leol.</t>
  </si>
  <si>
    <t>Y Gronfa Teithio Llesol</t>
  </si>
  <si>
    <t xml:space="preserve">Cyllid grant ar gyfer prosiectau trafnidiaeth Awdurdodau Lleol. Gwahoddir ceisiadau gan bob ALl ac fe'u dyfernir ar sail gystadleuol. </t>
  </si>
  <si>
    <t>Cronfa Trawsnewid Cerbydau Allyriadau Isel Iawn</t>
  </si>
  <si>
    <t>Gorsaf Llan-wern</t>
  </si>
  <si>
    <t>Darparu gorsaf drenau newydd yn Llan-wern ynghyd â llinellau sefydlogi a chyfleuster parcio a theithio mawr. Bydd darparu’r orsaf newydd yn ategu rhaglen waith hynod bwysig y Metro.</t>
  </si>
  <si>
    <t>Metro Gogledd-ddwyrain Cymru</t>
  </si>
  <si>
    <t>I'w gadarnhau</t>
  </si>
  <si>
    <t>Mae gwaith yn mynd rhagddo ar hyn o bryd i ddatblygu rhaglen o fuddsoddiadau sy’n canolbwyntio, i gychwyn, ar hybiau cyflogaeth allweddol ar draws y rhanbarth. Bydd gwireddu gweledigaeth y Metro yn gofyn am gyllid sylweddol ar ôl 2020-21 gan y bydd, yn anochel, yn golygu cyflawni gwelliannau seilwaith o bwys. Bydd Metro Gogledd-ddwyrain Cymru yn gyfuniad o gynlluniau sydd eisoes wedi’u nodi fel prosiectau annibynnol sydd yn yr arfaeth a chynlluniau newydd wrth iddynt godi. Mae'r ffocws cychwynnol wedi bod ar sicrhau gwelliannau i’r seilwaith teithio a bysiau yng Nglannau Dyfrdwy a Wrecsam.</t>
  </si>
  <si>
    <t xml:space="preserve">Cyhoeddwyd y weledigaeth ar gyfer y Gogledd a Metro'r Gogledd-ddwyrain ym mis Mawrth 2017. </t>
  </si>
  <si>
    <t>Trafnidiaeth Integredig De Cymru - Metro</t>
  </si>
  <si>
    <t>Cam 2 cynllun newydd a allai fod yn drawsnewidiol, i greu system Metro'r De-ddwyraindrwy we ll cysylltiadau bysiau, rheilffyrdd a cherdded/beicio. Mae cynigion ar gyfer prosiectau trawsnewidiol newydd ychwanegol hefyd yn cael eu datblygu. Bydd y prosiectau buddsoddi integredig strategol hyn yn ategu Cam 2 y Metro i wella’r canlyniadau a gynlluniwyd o ran y fenter allweddol hon.</t>
  </si>
  <si>
    <t>Canolfan Ragoriaeth Rheilffyrdd Byd-eang</t>
  </si>
  <si>
    <t>Cam 1 o 3 i'w ariannu gan Lywodraeth Cymru i ddarparu dolen profi seilwaith rheilffyrdd y disgwylir iddi fod yn weithredol ddiwedd 2023.  Bydd cyflawni'r cam hwn yn galluogi Rheilffyrdd y DU i ddod ag arloesedd newydd i barodrwydd rhwydwaith yn llawer cyflymach nag sy'n digwydd ar hyn o bryd a chaniatáu cyfraniad llawn i'r agenda datgarboneiddio.</t>
  </si>
  <si>
    <t>I'w ariannu gan Lywodraeth Cymru, ynghyd â chyfraniadau ALl a datblygwyr preifat.</t>
  </si>
  <si>
    <t>Datblygu ffordd ddynesu Ffordd yr Wyddgrug i Wrecsam, gan ymgorffori canolfan drafnidiaeth gyhoeddus integredig yng Ngorsaf Gyffredinol Wrecsam, gan gysylltu â Metro'r Gogledd-ddwyrain; ailddatblygu'r Cae Ras i fodloni safonau rhyngwladol; swyddfeydd (i gynnwys hyb ar gyfer Trafnidiaeth Cymru), datblygiad preswyl ac amwynder.</t>
  </si>
  <si>
    <t xml:space="preserve">Bwriad y Rhaglen yw gwella ysgolion a cholegau sydd mewn cyflwr gwael, lleihau capasiti dros ben a gwella safonau drwy ddarparu amgylchedd sy'n gallu cyflwyno cwricwlwm ar gyfer yr 21ain ganrif. Dechreuodd y don gyntaf o fuddsoddiad yn 2013 ac er bod y mwyafrif o brosiectau wedi'u cwblhau mae buddsoddiad parhaus sy'n fanwl yn y dadansoddiad LA isod.  </t>
  </si>
  <si>
    <t>Amcangyfrif o gyfanswm gwerth y cynllun     (£m)</t>
  </si>
  <si>
    <t>Cyllid a Darparu</t>
  </si>
  <si>
    <t>Gwybodaeth Ychwanegol</t>
  </si>
  <si>
    <t>Cymorth Llywodraeth Cymru       (amc. £m)</t>
  </si>
  <si>
    <t xml:space="preserve">Cyllid Awdurdod Lleol (ALl) a Llywodraeth Cymru (LlC). Mae LlC yn darparu cyllid cyfatebol o 50%, yn amodol ar dderbyn a chymeradwyo achosion busnes ar gyfer prosiectau unigol.
</t>
  </si>
  <si>
    <t xml:space="preserve">tua 2024
</t>
  </si>
  <si>
    <t>Mae'r cynlluniau a restrir isod yn cynrychioli lefelau cyllid 'mewn egwyddor' gan awdurdodau lleol unigol a cholegau dan ail don buddsoddiad y rhaglen Cymunedau Cynaliadwy ar gyfer Dysgu. Gall lefelau gwirioneddol o fuddsoddiad newid wrth i achosion busnes gael eu cymeradwyo.</t>
  </si>
  <si>
    <t xml:space="preserve">Gan ddechrau yn 2019, dyma'r ail don o fuddsoddiad o dan y Rhaglen Cymunedau Cynaliadwy ar gyfer Dysgu ac mae'n cynnwys cyllid trwy'r cyfalaf traddodiadol a buddsoddiad o £500m a alluogwyd drwy gyllid refeniw, drwy'r Model Buddsoddi Cydfuddiannol (MBC). Pan fydd yr MBC yn cael ei gymhwyso, bydd LlC yn talu ffi i bartner preifat i dalu am gost adeiladu, cynnal a chadw ac ariannu'r cynlluniau. </t>
  </si>
  <si>
    <t>Mae’r prosiectau sydd wedi’i gymeradwyo hyd yma yn cynnwys Ysgol y Graig.</t>
  </si>
  <si>
    <t>Bydd LlC yn cyfrannu £12.74m o gyfanswm cost y cynllun, gyda'r cydbwysedd yn cael ei ariannu gan Gyngor Bwrdeistref Sirol Blaenau Gwent.</t>
  </si>
  <si>
    <t>Bydd LlC yn cyfrannu £45.31m o gyfanswm cost y cynllun, gyda'r cydbwysedd wedi'i ariannu gan Gyngor Bwrdeistref Sirol Pen-y-bont ar Ogwr.</t>
  </si>
  <si>
    <t>Bydd LlC yn cyfrannu £51.60m o gyfanswm cost y cynllun, gyda £26.86m gan Gyngor Bwrdeistref Sirol Caerffili a £31.84m drwy'r MBC.</t>
  </si>
  <si>
    <t>Bydd LlC yn cyfrannu £164.76m o gyfanswm cost y cynllun, gyda £74.04m gan Gyngor Dinas Caerdydd a £45.20m drwy'r MBC.</t>
  </si>
  <si>
    <t>Bydd LlC yn cyfrannu £75.73m o gyfanswm cost y cynllun, gyda £36.78m gan Gyngor Sir Gâr a £17.00m drwy'r MBC.</t>
  </si>
  <si>
    <t>Bydd LlC yn cyfrannu £9.95m o gyfanswm cost y cynllun, gyda'r cydbwysedd yn cael ei ariannu gan Gyngor Sir Ceredigion.</t>
  </si>
  <si>
    <t>Mae’r prosiectau a gymeradwywyd hyd yma yn Gaerfyrddin yn cynnwys Ysgol Pum Heol, Ysgol Pembrey ac Ysgol y Castell.</t>
  </si>
  <si>
    <t>Mae’r prosiectau sydd wedi’u cymeradwyo hyd yma yn Ceredigion yn cynnwys Ysgol Gynradd Aberteifi.</t>
  </si>
  <si>
    <t>Bydd LlC yn cyfrannu £2.70m o gyfanswm cost y cynllun, gyda £1.20m oddi wrth Gyngor Bwrdeistref Sirol Conwy a £39.2m drwy'r Mbc</t>
  </si>
  <si>
    <t>Bydd LlC yn cyfrannu £33.28m o gyfanswm cost y cynllun, gyda'r cydbwysedd wedi'i ariannu gan Gyngor Sir Ddinbych.</t>
  </si>
  <si>
    <t>Bydd LlC yn cyfrannu £69.19m o gyfanswm cost y cynllun, gyda'r cydbwysedd yn cael ei ariannu gan Gyngor Sir y Fflint.</t>
  </si>
  <si>
    <t>Bydd LlC yn cyfrannu £37.46m o gyfanswm cost y cynllun, gyda'r gweddill wedi'i ariannu gan Gyngor Gwynedd.</t>
  </si>
  <si>
    <t>Bydd LlC yn cyfrannu £42.45m o gyfanswm cost y cynllun, gyda'r cydbwysedd wedi'i ariannu gan Gyngor Bwrdeistref Sirol Merthyr Tudful.</t>
  </si>
  <si>
    <t>Bydd LlC yn cyfrannu £40.89m o gyfanswm cost y cynllun, gyda'r cydbwysedd yn cael ei ariannu gan Gyngor Sir Fynwy.</t>
  </si>
  <si>
    <t>Bydd LlC yn cyfrannu £52.33m o gyfanswm cost y cynllun, gyda'r cydbwysedd wedi'i ariannu gan Gyngor Bwrdeistref Sirol Castell-nedd Port Talbot.</t>
  </si>
  <si>
    <t>Bydd LlC yn cyfrannu £54.77m o gyfanswm cost y cynllun, gyda'r cydbwysedd wedi'i ariannu gan Gyngor Dinas Casnewydd.</t>
  </si>
  <si>
    <t>Bydd LlC yn cyfrannu £48.98m o gyfanswm cost y cynllun, gyda £26.27m gan Gyngor Sir Penfro a £86.83m drwy'r MBC</t>
  </si>
  <si>
    <t>Mae’r prosiectau sydd wedi’u cymeradwyo hyd yma yn Sir Benfro yn cynnwys Ysgol Uwchradd Hwlffordd.</t>
  </si>
  <si>
    <t>Bydd LlC yn cyfrannu £73.52m o gyfanswm cost y cynllun, gyda'r cydbwysedd yn cael ei ariannu gan Gyngor Sir Powys.</t>
  </si>
  <si>
    <t>Bydd LlC yn cyfrannu £85.54m o gyfanswm cost y cynllun, gyda £48.65m gan Gyngor Bwrdeistref Sirol Rhondda Cynon Taf a £118.0m drwy'r MBC.</t>
  </si>
  <si>
    <t>Bydd LlC yn cyfrannu £93.45m o gyfanswm cost y cynllun, gyda £41.01m gan Gyngor Dinas Abertawe a £15.23m drwy'r MBC.</t>
  </si>
  <si>
    <t>Bydd LlC yn cyfrannu £35.44m o gyfanswm cost y cynllun, gyda'r balans yn cael ei ariannu gan Gyngor Bwrdeistref Sirol Torfaen.</t>
  </si>
  <si>
    <t>Bydd LlC yn cyfrannu £69.28m o gyfanswm cost y cynllun, gyda £37.30m gan Gyngor Sir Bro Morgannwg a £31.86m drwy'r MBC.</t>
  </si>
  <si>
    <t xml:space="preserve">Mae’r prosiectau sydd wedi’u cymeradwyo hyd yma yn Bro Morgannwg yn cynnwys Whitmore High School, Ysgol Bro Morgannwg a Barry Waterfront, Pencoedtre High School, Ysgol Gynradd Llancarfan ac Ysgol Gynradd yr Eglwys yng Nghymru Dewi Sant </t>
  </si>
  <si>
    <t>Bydd LlC yn cyfrannu £23.99m o gyfanswm cost y cynllun, gyda £12.67m gan Gyngor Sir Wrecsam a £52m drwy'r MBC.</t>
  </si>
  <si>
    <t>Bydd LlC yn cyfrannu £44.17m o gyfanswm cost y cynllun, gyda'r cydbwysedd yn cael ei ariannu gan Goleg Penybont.</t>
  </si>
  <si>
    <t>Mae’r prosiectau sydd wedi’u cymeradwyo hyd yma yn Penybont yn cynnwys yr Academi STEAM</t>
  </si>
  <si>
    <t>Bydd LlC yn cyfrannu £2.21m o gyfanswm cost y cynllun, gyda £1.19m gan Goleg Gwent a £56m drwy'r MBC.</t>
  </si>
  <si>
    <t>Bydd LlC yn cyfrannu £8.06m o gyfanswm cost y cynllun, gyda'r cydbwysedd wedi'i ariannu gan Goleg y Cymoedd.</t>
  </si>
  <si>
    <t>Bydd LlC yn cyfrannu £28.87m o gyfanswm cost y cynllun, gyda'r gweddill wedi'i ariannu gan Goleg Cambria.</t>
  </si>
  <si>
    <t>Mae prosiectau sydd wedi’u cymeradwyo hyd yma yn cynnwys prosiect Campws y Rhondda.</t>
  </si>
  <si>
    <t>Mae’r prosiectau sydd wedi’u cymeradwyo hyd yma yn cynnwys Canolfan Technoleg Iâl.</t>
  </si>
  <si>
    <t>Mae’r prosiectau sydd wedi’u cymeradwyo hyd yma yn cynnwys Cyfleusterau Arlwyo Newydd yng Nghampws Brynbuga.</t>
  </si>
  <si>
    <t>Bydd LlC yn cyfrannu £32.68m o gyfanswm cost y cynllun, gyda'r gweddill wedi'i ariannu gan Grŵp Llandrillo Menai.</t>
  </si>
  <si>
    <t>Bydd LlC yn cyfrannu £2.93m o gyfanswm cost y cynllun, gyda'r cydbwysedd wedi'i ariannu gan Goleg Merthyr Tudful.</t>
  </si>
  <si>
    <t>Bydd LlC yn cyfrannu £6.97m o gyfanswm cost y cynllun, gyda £3.75m gan Grŵp Coleg Castell-nedd Port Talbot a £26.36m drwy'r MBC.</t>
  </si>
  <si>
    <t>Mae Coleg Caerdydd a'r Fro yn bwriadu ariannu eu rhaglen drwy'r MBC.</t>
  </si>
  <si>
    <t>Mae Coleg Sir Gâr yn bwriadu ariannu eu rhaglen drwy'r MBC.</t>
  </si>
  <si>
    <t>Bydd LlC yn cyfrannu £6.27m o gyfanswm cost y cynllun, gyda'r cydbwysedd wedi'i ariannu gan Goleg Sir Benfro.</t>
  </si>
  <si>
    <t>Bydd LlC yn cyfrannu £16.95m o gyfanswm cost y cynllun, gyda’r gweddill yn dod gan Goleg Gŵyr Abertawe.</t>
  </si>
  <si>
    <t>Bydd LlC yn cyfrannu £4.66m o gyfanswm cost y cynllun, gyda'r cydbwysedd wedi'i ariannu gan St David's College</t>
  </si>
  <si>
    <t>Bydd Cynlluniau Peilot yn cael eu nodi a’u cyflwyno drwy’r  Rhaglen Cymunedau Cynaliadwy ar gyfer Dysgu.</t>
  </si>
  <si>
    <t>Dechrau'n Deg</t>
  </si>
  <si>
    <t>2020
(gyda fuddsoddiad parhaus)</t>
  </si>
  <si>
    <t>Yn parhaus</t>
  </si>
  <si>
    <t>Cyllid a ddarperir i Awdurdodau Lleol (ALl) i sicrhau bod cyfleusterau o safon uchel ar gael i ddarparu rhaglen Dechrau'n Deg. Gwahoddir ALl i gynnig am arian yn flynyddol.</t>
  </si>
  <si>
    <t xml:space="preserve">Mae Dechrau'n Deg yn rhan annatod o raglenni trechu tlodi WGs ac mae'n cael sylw yn Symud Cymru Ymlaen newydd y Llywodraeth i helpu 36,000 o blant rhwng 0-4 oed, sy'n byw yn rhai o gymunedau mwyaf difreintiedig Cymru drwy roi'r dechrau gorau posibl mewn bywyd iddynt.
</t>
  </si>
  <si>
    <t xml:space="preserve">Bydd cyllideb gyfalaf y GIG yn parhau i gael ei buddsoddi mewn seilwaith i gefnogi'r gwaith o ddarparu gwasanaethau diogel, cynaliadwy a hygyrch o ansawdd uchel ac i fwrw ymlaen â'r gwaith o drawsnewid darpariaeth gofal iechyd yn y gwasanaethau clinigol acíwt, gofal sylfaenol a darpariaeth gofal cymdeithasol yn y sectorau cymunedol.  Bydd y gyllideb gyfalaf hefyd yn canolbwyntio ar fuddsoddiadau blaenoriaeth sy'n cwmpasu delweddu ac offer diagnostig, cyfleoedd datgarboneiddio, iechyd meddwl a seilwaith ehangach mewn ysbytai gan gynnwys digidol a gwybodeg.
</t>
  </si>
  <si>
    <t xml:space="preserve">Mae datblygu Canolfan Lloeren Radiotherapi yn brosiect ar y cyd gan Fwrdd Iechyd Prifysgol Aneurin Bevan ac Ymddiriedolaeth GIG Prifysgol Felindre. Bwrdd Iechyd Prifysgol Aneurin Bevan sy'n arwain ar y cynllun gan y bydd y Ganolfan Lloeren Radiotherapi yn ased a gedwir gan Fwrdd Iechyd Prifysgol Aneurin Bevan yn ei safle yn Nevill Hall. </t>
  </si>
  <si>
    <t>Cyllid LlC yn amodol ar gymeradwyaeth Achos Busnes Llawn. Cyflwynwyd yr Achos Busnes Llawn ym mis Mehefin 2022 ac mae bellach dan ystyriaeth gan swyddogion.</t>
  </si>
  <si>
    <t>Cymeradwyo cyllid LlC ar gyfer Cam 2 Hydref 2020. Cam 1a ac 1b wedi'i gwblhau o'r blaen.</t>
  </si>
  <si>
    <t xml:space="preserve">Wedi'i ariannu drwy Fodel Buddsoddi Cydfuddiannol. Outline Business Case OBC cymeradwyo ac Achos Busnes Llawn FBC mewn datblygiad. </t>
  </si>
  <si>
    <t xml:space="preserve">Mae Llywodraeth Cymru yn cydnabod y dylai pawb fyw mewn cartref sy’n diwallu eu hanghenion ac sy’n cefnogi bywyd iach, llwyddiannus a ffyniannus.  Dros dymor y Senedd hon byddwn yn parhau i fuddsoddi yn y maes hwn gan gydnabod pwysigrwydd tai o ansawdd da i gefnogi cymunedau ffyniannus. Mae pandemig coronafeirws wedi dangos beth gellir ei gyflawni drwy wneud ymdrech system gyfan ar y cyd, wedi’i chefnogi gan fuddsoddi sylweddol. Mae wedi tynnu sylw at bwysigrwydd cartref a chymuned, ac wedi gwneud i bobl ganolbwyntio ar ddyfodol ein trefi. Mae buddsoddi mewn tai yn cefnogi economi Cymru gan gynnal a chefnogi swyddi yn y diwydiant adeiladu a hefyd yn y gadwyn gyflenwi. Mae darparu tai o ansawdd da yn helpu i fynd i’r afael â thlodi (gan gynnwys tlodi tanwydd), ac yn gwella cyflawniad addysgol.
</t>
  </si>
  <si>
    <t>Bydd y cynllun yn darparu 225 o gartrefi, a bydd dros 50% ohonynt yn rhai fforddiadwy. Mae Grant Rhaglen Tai Arloesol wedi cael ei sicrhau i ddatblygu cartrefi Energy Positive a fydd, am ran o’r flwyddyn, yn allforiwr trydan net, gan gyfrannu pŵer at y Grid Cenedlaethol. O ganlyniad, bydd y cartrefi’n cyflawni prin ddim allyriadau carbon yn ystod eu hoes weithredol. Parc Eirin fydd y prosiect tai ynni-bositif mwyaf yn y DU.  Mae camau 1-3 wedi'u cwblhau a'u darparu 110 o gartrefi fforddiadwy ac maen nhw bellach yn ceisio datblygu'r cyfnodau sy'n weddill (4-6), sy'n cynnwys balans 115 o gartrefi.</t>
  </si>
  <si>
    <t>Gall buddsoddi mewn seilwaith gyfrannu at greu a chynnal cyflogaeth dros y tymor hir drwy helpu i ddenu a chadw busnesau a thrwy wella eu hyfywedd, er enghraifft drwy leihau costau trafnidiaeth. Er mai'r prif reswm dros fuddsoddi mewn seilwaith yw darparu manteision hir o'r math hwn, mae buddsoddiad cyhoeddus hefyd yn creu galw yn y tymor byr i'r tymor canolig, yn enwedig yn y diwydiant adeiladu a chadwyni cyflenwi cysylltiedig.</t>
  </si>
  <si>
    <t>Mae Banc Datblygu Cymru yn darparu cymorth ariannol i fusnesau Cymreig. Mae hyn yn cynnwys benthyciadau i ddechrau, cryfhau a thyfu a buddsoddiadau ecwiti ar gyfer busnesau sefydledig.</t>
  </si>
  <si>
    <t>Mae'r rhaglen Safleoedd ac Eiddo yn sail i lawer o'r dyheadau yn y Rhaglen ar gyfer y Llywodraeth a'r Cynllun Gweithredu Economaidd drwy ddarparu safleoedd ac eiddo modern yn y lleoliadau cywir ledled Cymru er mwyn helpu busnesau Cymru i dyfu a datblygu yn ogystal â chystadlu am fuddsoddiad rhyngwladol gyda gweddill y DU ac yn fyd-eang. Bydd y rhaglen Safleoedd ac Eiddo yn helpu i gyflawni ystod o amcanion polisi ehangach o dan Raglen Lywodraeth a bydd, er enghraifft, yn cael effaith sylweddol o fewn menter y Cymoedd Technoleg.</t>
  </si>
  <si>
    <t>£531.0m - cam 1 a 2. £185.0m - cam 3</t>
  </si>
  <si>
    <t>Fel rhan o’n gwaith yn datblygu darlun cyflawn o fuddsoddiadau mewn seilwaith strategol ledled Cymru, mae’r adran ganlynol yn cynnwys disgrifiad manwl o fuddsoddiadau’r sector preifat gan y sectorau Ynni, Dŵr a Rheilffyrdd. Er mai ein prosiectau blaenoriaethol yw’r cynlluniau a gyflwynir, a’i bod yn debygol iawn y byddant yn cael eu cyflawni, nid yw hyn yn golygu ymrwymiad ffurfiol gan y cwmnïau na’u partneriaid isod.</t>
  </si>
  <si>
    <t>Cynlluniau ar gyfer adnewyddu Llwybr Cymru – Cyfnod Rheoli 6 (2019-24)</t>
  </si>
  <si>
    <t>Adnewyddu asedau rheilffyrdd gan gynnwys signalau, trac, strwythurau ac asedau eraill. Mae prosiectau sylweddol yn ystod cyfnod rheoli 6 (2019 - 2024) yn cynnwys: adnewyddu neu adnewyddu bron i 250 milltir o drac ar draws y rhwydwaith; adnewyddu traphont restredig Gradd II yn Abermaw; a'r prosiect adnewyddu signalau yn y De-orllewin.</t>
  </si>
  <si>
    <t>Cyllid Mynediad i Bawb – Cymru</t>
  </si>
  <si>
    <t>Gwella hygyrchedd 11 o orsafoedd ar hyd y llwybr, gydag arian cyfatebol gan Llywodraeth Cymru.</t>
  </si>
  <si>
    <t>Dŵr - Dŵr Cymru Welsh Water</t>
  </si>
  <si>
    <t>Casglu, Storio a Throsglwyddo Dŵr Crai</t>
  </si>
  <si>
    <t>Cyllidir drwy Dŵr Cymru gan gwsmeriaid, marchnadoedd cyfalaf a chyllid gan banc. Bydd y gwaith yn cael ei wneud drwy ddefnyddio adnoddau mewnol y cwmni a’r gadwyn gyflenwi.</t>
  </si>
  <si>
    <r>
      <rPr>
        <sz val="12"/>
        <color theme="1"/>
        <rFont val="Arial"/>
        <family val="2"/>
      </rPr>
      <t>Diben y buddsoddiad hwn yw gwella storio dŵr crai a diogelwch y cyflenwad a chydymffurfio â rhwymedigaethau deddfwriaethol gan gynnwys: Deddf Cronfeydd Dŵr 1975 a Deddf Rheoli Dŵr Llifogydd 2010. Mae'r buddsoddiad hwn hefyd yn gwella ansawdd dŵr drwy fuddsoddi mewn atebion lefel Dalgylch gan ganolbwyntio'n benodol ar Fannau Brycheiniog.</t>
    </r>
  </si>
  <si>
    <t>Dŵr  - Dŵr Cymru Welsh Water</t>
  </si>
  <si>
    <t>Dosbarthu dŵr</t>
  </si>
  <si>
    <t>Cyllidir drwy Dŵr Cymru gan gwsmeriaid, marchnadoedd cyfalaf a chyllid banc. Bydd y gwaith yn cael ei wneud drwy ddefnyddio adnoddau mewnol y cwmni a’r gadwyn gyflenwi.</t>
  </si>
  <si>
    <t>Mae angen buddsoddi yn seilwaith ardal ddosbarthu Dŵr Cymru er mwyn lleihau nifer yr adegau y mae angen i gwsmeriaid gysylltu â ni oherwydd golwg neu flas ein dŵr. Bydd y gwaith yn cynnwys gwella cyflwr y prif bibellau a'r pibellau dosbarthu er mwyn lleihau'r achosion o bibellau'n byrstio a dŵr yn newid ei liw, a bydd hyn yn gwella'r dibynadwyedd a'r gwasanaeth. Bydd y buddsoddiad hefyd yn gwella ansawdd y dŵr sy'n gadael ein gwaith trin ymhellach.</t>
  </si>
  <si>
    <t xml:space="preserve">Bydd y buddsoddiad hwn yn lleihau ein lefelau gollwng 15% dros y cyfnod o 5 mlynedd o 2020. Byddwn yn buddsoddi mewn technolegau i'n helpu i nodi'n gyflymach ble mae pibellau'n gollwng a hefyd yn buddsoddi i gefnogi cwsmeriaid i ddefnyddio llai o ddŵr yn y cartref a gadael i lai o ddŵr ollwng, drwy ein rhaglen "Cartref". </t>
  </si>
  <si>
    <r>
      <rPr>
        <sz val="12"/>
        <color theme="1"/>
        <rFont val="Arial"/>
        <family val="2"/>
      </rPr>
      <t>Byddwn yn buddsoddi £15m mewn pibellau plwm newydd mewn 7,000 o leoliadau lle mae cwsmeriaid yn cysylltu â'n rhwydwaith dŵr. Byddwn yn targedu'r buddsoddiad hwn tuag at ein cymunedau mwyaf agored i niwed.</t>
    </r>
  </si>
  <si>
    <t xml:space="preserve">Byddwn yn buddsoddi £15m i ddarparu gwydnwch i'n system gyflenwi yn Ne Cymru drwy wella'r cysylltiad rhwng dwy o'n prif ardaloedd cyflenwi dŵr. </t>
  </si>
  <si>
    <t>Rhwydwaith dŵr gwastraff</t>
  </si>
  <si>
    <r>
      <rPr>
        <sz val="12"/>
        <color theme="1"/>
        <rFont val="Arial"/>
        <family val="2"/>
      </rPr>
      <t>Bwriad y buddsoddiad yw gwella asedau dŵr gwastraff fel bod modd delio â’r capasiti sydd ei angen ar gyfer poblogaeth sy'n tyfu. Bydd hefyd yn sicrhau bod ceisiadau carthffosiaeth tro cyntaf yn cael eu hasesu a’u cyflawni pan fo modd.</t>
    </r>
  </si>
  <si>
    <t>Trosglwyddo a thrin dŵr gwastraff i ddiogelu'r Amgylchedd (y Rhaglen Amgylcheddol Genedlaethol - gwaith trin dŵr gwastraff)</t>
  </si>
  <si>
    <t>Bwriad y buddsoddiad hwn yw gwneud gwelliannau i asedau er mwyn bodloni’r Gyfarwyddeb Dyfroedd Pysgod Cregyn a ffactorau cadwraeth (fel y nodir yn y Rhaglen Amgylcheddol Genedlaethol). Bydd gwaith a gynlluniwyd ar gyfer gwaith trin gwastraff dŵr ac o fewn y rhwydwaith yn lleihau effaith ein gweithgareddau ar yr amgylchedd. Bydd gwelliannau i asedau hefyd yn helpu i fodloni gofynion ansawdd dŵr y Gyfarwyddeb Dŵr Cregyn, drwy leihau gollyngiadau a gorlifo o'r rhwydwaith carthffosiaeth a bydd yn helpu i sicrhau bod y cwmni'n gallu parhau i gydymffurfio â thrwyddedau rheoleiddio. Bydd gosod monitorau a sefydlu rhaglenni ymchwilio i effaith yn sicrhau bod buddsoddiad yn y dyfodol yn seiliedig ar dystiolaeth gadarn a thechnolegau cynaliadwy.</t>
  </si>
  <si>
    <t>Trosglwyddo a thrin dŵr gwastraff i ddiogelu'r Amgylchedd (y Rhaglen Amgylcheddol Genedlaethol - gorlif carthffosiaeth cyfunol)</t>
  </si>
  <si>
    <t xml:space="preserve">Nod y buddsoddiad hwn yw sicrhau gostyngiad yn y gollyngiadau o'n gorlifoedd storm, gan dargedu'r rhai y gwyddom eu bod yn effeithio ar ansawdd dŵr ac sy'n fuddiol o ran cost i fynd i'r afael â hwy. </t>
  </si>
  <si>
    <t>Rhaglen lleihau llifogydd carthffosydd</t>
  </si>
  <si>
    <t>Buddsoddi yn ein rhwydweithiau carthffosydd i leihau'r risg y bydd ein cwsmeriaid yn dioddef llifogydd carthffosydd (allanol a mewnol).</t>
  </si>
  <si>
    <t>Water - Dŵr Cymru Welsh Water</t>
  </si>
  <si>
    <t>Triniaeth dŵr glân</t>
  </si>
  <si>
    <t>Ariannwyd drwy Dŵr Cymru gan gwsmeriaid, marchnadoedd cyfalaf a chyllid banc. Cyflwyno drwy ddarparwr penodedig yn unol â phroses 'Caffael Uniongyrchol i Gwsmeriaid' Ofwat.</t>
  </si>
  <si>
    <t>Buddsoddi mewn Gwaith Trin Dŵr newydd ger Merthyr Tudful i wella gwytnwch, mynd i'r afael â materion ansawdd dŵr, a chodi gwaith trin yn lle pobl sy'n heneiddio.</t>
  </si>
  <si>
    <t>Dŵr - Hafren Dyfrdwy</t>
  </si>
  <si>
    <t>Gwella argaeau a chronfeydd dŵr wedi'u trin</t>
  </si>
  <si>
    <t>Buddsoddiad dan arweiniad y sector preifat.</t>
  </si>
  <si>
    <t>Buddsoddi mewn asedau allweddol.</t>
  </si>
  <si>
    <t>Pibellau plwm newydd</t>
  </si>
  <si>
    <t>Menter Cymru Ddi-blwm Llywodraeth Cymru</t>
  </si>
  <si>
    <r>
      <rPr>
        <sz val="12"/>
        <color theme="1"/>
        <rFont val="Arial"/>
        <family val="2"/>
      </rPr>
      <t>Gwella: Dŵr a Gwastraff</t>
    </r>
  </si>
  <si>
    <t>Gwaith cynnal a chadw cyffredinol i sicrhau bod yr asedau'n dal i wneud eu gwaith.</t>
  </si>
  <si>
    <t>Cynnal a chadw parhaus: Dŵr, Gwastraff ac Eiddo</t>
  </si>
  <si>
    <t>Cynnal a chadw asedau uwchlaw'r ddaear nad ydynt yn seilwaith.</t>
  </si>
  <si>
    <r>
      <rPr>
        <sz val="12"/>
        <color theme="1"/>
        <rFont val="Arial"/>
        <family val="2"/>
      </rPr>
      <t>Rhaglen NEP: Cynlluniau Ansawdd</t>
    </r>
  </si>
  <si>
    <t>Gwella ansawdd dŵr mewn gwaith trin.</t>
  </si>
  <si>
    <t xml:space="preserve">Rhaglen NEP: llysywennod dŵr, cydymffurfiaeth llif </t>
  </si>
  <si>
    <t>Bioamrywiaeth, llysywennnod, cydymffurfiaeth llif.</t>
  </si>
  <si>
    <t>Cyfarwyddyd Diogelwch a Mesurau Brys (SEMD)</t>
  </si>
  <si>
    <t>Adweithyddion Modiwlar Bach / Adweithyddion Modiwlar Uwch</t>
  </si>
  <si>
    <t>Cwmni Egino yn cael ei greu i alluogi datblygiad ar safle Trawsfynydd – cyllid ar gael i ymgymryd â'r ddwy flynedd gyntaf o waith. Mae’n debygol y bydd angen arian sefydlu gan Lywodraeth Cymru, gyda’r sector preifat yn ysgwyddo mwy o rôl a pherchnogaeth ar ôl dewis y gwerthwr/wyr technoleg llwyddiannus.</t>
  </si>
  <si>
    <t>Y posibilrwydd o ddarparu cyfleusterau niwclear newydd, y cyntaf o'i fath, yn Nhrawsfynydd dan ystyriaeth os bydd Cwmni Egino yn llwyddo i ddenu gwerthwr SMR a buddsoddiad. Potensial hefyd ar gyfer Radioisotopau Meddygol ac Adweithydd Ymchwil</t>
  </si>
  <si>
    <r>
      <rPr>
        <sz val="12"/>
        <color theme="1"/>
        <rFont val="Arial"/>
        <family val="2"/>
      </rPr>
      <t>Mae 10 o brosiectau caffael, a fydd yn cynnwys gwastraff gweddilliol a threulio anaerobig ar gyfer gwastraff bwyd – gan ddarparu dros 75MW – wedi cael eu cynnig, wedi cael caniatâd neu wrthi’n cael eu hadeiladu. Buddsoddiad sector preifat gyda benthyciad am 23 mlynedd gan y Banc Buddsoddi Gwyrdd/Siemens. Cyllid Llywodraeth Cymru £5.56m o refeniw y flwyddyn (25 mlynedd). Mae cyllid Parc Adfer yn gyllid i gefnogi’r pum Awdurdod Lleol yng Ngogledd Cymru, ar gyfer oes y prosiect, sef 25 mlynedd.</t>
    </r>
  </si>
  <si>
    <t>Dechreuodd y cyfnod adeiladu ar gyfer y cyfleuster ynni-o-wastraff newydd gwerth £180m ar gyfer y Gogledd (Parc Adfer) ddechrau 2017 a bydd yn cymryd tua thair blynedd i'w gwblhau. Unwaith y bydd y gwaith yn dechrau yn 2019, bydd gwastraff preswyl a busnes wedi'i ôl-ailgylchu o bum awdurdod partneriaeth yn y Gogledd yn cael ei ddargyfeirio o safleoedd tirlenwi i gynhyrchu ynni glân a chynaliadwy i fusnesau cartrefi lleol. Bydd Parc Adfer hefyd yn gallu darparu gwres ac ager i ddiwydiannau lleol a chartrefi cyfagos, sy'n gyfle y mae Wheelabrator Technologies wrthi'n ei drafod gydag awdurdodau lleol a Llywodraeth Cymru. Nod y cyfleuster yw defnyddio cyflenwyr lleol pryd bynnag y bydd modd drwy gydol y broses adeiladu a phan fydd y cyfleuster yn weithredol.</t>
  </si>
  <si>
    <t>Storfeydd Pwmpio Hydro</t>
  </si>
  <si>
    <t>Dan arweiniad y sector preifat. Mae prosiect Glyn Rhonwy wedi cael caniatâd datblygu. Mae cyllid yn her erbyn hyn yn sgil newidiadau i iawndaliadau cynhyrchu, ac mae’r prosiect ar stop ar hyn o bryd. Yn seiliedig ar ffigurau amlinellol, disgwylir i'r prosiect gostio tua £200m. Mae Dinorwig wedi cyhoeddi uwchraddio gwerth £50m i ddau o'r pedwar tyrbin presennol a fydd yn ymestyn oes y safle ymhellach.</t>
  </si>
  <si>
    <t>Mae un cynnig yn y Gogledd ar gyfer storfa bwmpio hydro; deellir bod safleoedd pellach wedi'u nodi ar gyfer cynlluniau o faint tebyg. Mae storio'n amlwg yn hanfodol i gydbwyso'r grid ag ynni adnewyddadwy mwy ysbeidiol ond mae'n ymddangos bod prosiectau batri yn cael eu ffafrio.</t>
  </si>
  <si>
    <t>Cyllid Cronfa Datblygu Rhanbarthol Ewrop (ERDF) ar gyfer tua 65%. Gweddill i'w ariannu gan Lywodraeth Cymru (LlC). Mae'r gwaith adeiladu wedi dechrau.</t>
  </si>
  <si>
    <t>2025/26</t>
  </si>
  <si>
    <t>Cyllidir a chyflawnir gan LlC.  Dyluniad manwl/llwybr a ffefrir 2022-23.</t>
  </si>
  <si>
    <t>Cyllidir a chyflawnir gan LlC.  Mae'r gwaith adeiladu wedi dechrau.</t>
  </si>
  <si>
    <t xml:space="preserve">Ariannwyd drwy Fodel Buddsoddi Cydfuddiannol. Mae'r gwaith adeiladu wedi dechrau. </t>
  </si>
  <si>
    <t>2029/30</t>
  </si>
  <si>
    <t>Cyflawnir gan LlC gyda chyllid Cronfa Datblygu Rregional Ewropeaidd ar gyfer tua 65% o gostau'r prosiect cyffredinol. Gweddill i'w ariannu gan LlC. Mae'r gwaith adeiladu wedi dechrau.</t>
  </si>
  <si>
    <t>Fe wnaeth LlC ymgynnull y safle ac mae wedi gwerthu i'r sector preifat yn amodol ar brynu'r orsaf fysiau sydd wedi'i chwblhau.  Bydd swyddfeydd a fflatiau yn cwblhau Gwanwyn 2023.  Bydd yr orsaf Fysiau yn cael ei throsglwyddo i Drafnidiaeth Cymru, fydd yn ei hagor yn haf 2023.</t>
  </si>
  <si>
    <t>2023-24</t>
  </si>
  <si>
    <t>2024-25</t>
  </si>
  <si>
    <t>Mae hon yn broses ariannu grant flynyddol, sy'n cwmpasu'r ddwy flynedd nesaf                                                                                                                                                • Annog newid moddol o gar i deithio llesol ar wahân neu ar y cyd â thrafnidiaeth gyhoeddus 
• Gwella mynediad teithio llesol i gyflogaeth, addysg, gwasanaethau allweddol a chyrchfannau allweddol eraill sy'n cynhyrchu traffig 
• Cynyddu lefelau teithio llesol
• Cysylltu cymunedau</t>
  </si>
  <si>
    <t>Llwybrau Diogel mewn Cymunedau</t>
  </si>
  <si>
    <t>Mae hon yn broses cyllid grant flynyddol, sy'n cwmpasu'r ddwy flynedd nesaf.                                                                                                 • Cynyddu lefelau teithio llesol ymhlith plant sy'n teithio i'r ysgol ac yn y gymuned ehangach 
• Gwella ansawdd bywyd mewn cymunedau
• Gwella'r amgylchedd ar gyfer cerdded a mynd ar feic neu sgwter o amgylch ysgolion</t>
  </si>
  <si>
    <t xml:space="preserve">Mae hon yn broses cyllid grant flynyddol, sy'n cwmpasu'r ddwy flynedd nesaf.                                                                                                                                                • Darparu seilwaith codi tâl ar gyfer cerbydau trydan, wedi'i dargedu at ddefnyddwyr heb fynediad i barcio oddi ar y stryd.
• Darparu seilwaith codi tâl mewn meysydd parcio cyhoeddus.
• Hybiau gwefru cerbydau trydan – yn canolbwyntio ar feysydd sydd â'r potensial i gefnogi amrywiaeth o anghenion gwefru cerbydau trydan
• Darparu seilwaith codi tâl ar gyfer tacsis, cerbydau hurio preifat a bysiau 
• Darparu Fflyd Werdd ar gyfer tacsis, cerbydau hurio preifat a bysiau 
• Darparu micro-symudedd (h.y. cymorth i gymryd rhan yn nhreialon e-sgwteri'r Adran Drafnidiaeth, hyrwyddo e-feiciau a beiciau e-gargo) </t>
  </si>
  <si>
    <t>Mae hon yn broses cyllid grant flynyddol, sy'n cwmpasu'r ddwy flynedd nesaf. Mae meysydd y grant yn cynnwys: Cronfa Drafnidiaeth Leol, Cronfa Rhwydwaith Trafnidiaeth Leol. Darperir y prosiectau drwy gydol y flwyddyn gan ALlau yn dilyn ceisiadau llwyddiannus am gyllid. Mae lefel y cyllid yn amrywio o flwyddyn i flwyddyn yn dibynnu ar y gyllideb sydd ar gael a’r cynlluniau a gyflwynwyd.  Roedd Cronfa'r Rhwydwaith Trafnidiaeth Leol yn grant 4 blynedd ac mae bellach wedi'i throi'n Gronfa Drafnidiaeth Leol i ariannu cynlluniau yr oedd angen eu hariannu yn y dyfodol.  Derbyniwyd ceisiadau am Gronfa Drafnidiaeth Leol ac maent yn cael eu hasesu. Rydym hefyd yn disgwyl achos busnes gan Trafnidiaeth Cymru ar gyfer y cynllun fflecsi, a bydd hyn yn effeithio ar faint y gallwn ei ddyrannu i ALlau.</t>
  </si>
  <si>
    <t>Mae'r cyllid yn cynnwys cyllid Ewropeaidd a chyfraniad yr Adran Drafnidiaeth a ddarperir trwy Lywodraeth Cymru. Mae'r oedi i'r rhaglen waith gyffredinol yn deillio o effaith y pandemig, cyfyngiadau byd-eang ar gyflenwad deunydd a'r ansicrwydd oherwydd gwrthdaro Wcráin. Mae Trafnidiaeth Cymru yn parhau i wneud cynnydd gyda'r prosiect, wrth i drenau newydd sbon gael eu cyflwyno ar Linell Cwm Rhymni y bwriad ar gyfer Ionawr 2023 a'r rhan fwyaf o'r gwaith o drawsnewid Llinellau Craidd y Cymoedd oedd i fod i'w gwblhau yn 2024. Mae'r proffil cost yn cael ei adolygu gan Trafnidiaeth Cymru ar hyn o bryd.</t>
  </si>
  <si>
    <t>Ariannwyd gan Lywodraeth Cymru gyda'r disgwyl o gefnogaeth gan Lywodraeth y DU a phartneriaid allanol. Cyllid sector cyhoeddus trydydd parti yn cynnwys o fewn ffigyrau fel y darperir drwy LlC</t>
  </si>
  <si>
    <t>Cyllid Cyfalaf Diogelwch y Ffyrdd</t>
  </si>
  <si>
    <t>Cyllid grant ar gyfer prosiectau trafnidiaeth Awdurdodau Lleol. Mae ceisiadau'n cael eu gwahodd gan bob LAs a'u dyfarnu'n gystadleuol.</t>
  </si>
  <si>
    <t>Mae hon yn broses cyllid grant flynyddol, sy'n cwmpasu'r ddwy flynedd nesaf.
• Lleihau nifer y bobl sy'n cael eu lladd a'u hanafu'n ddifrifol yng Nghymru drwy dargedu grwpiau risg uchel a anafiadau bregus
• Galluogi mwy o ddefnydd o deithio llesol
• Gwella bywiogrwydd cymunedau
• Gwneud 20mya yn derfyn cyflymder diofyn mewn ardaloedd preswyl
• Gwneud ein dinasoedd, ein trefi a'n pentrefi byth yn llefydd gwell i fyw a gweithio
• Gweithredu'r newid er mwyn sicrhau bod ffyrdd yn arddangos y terfyn cyflymder cywir cyn gynted ag y daw'r ddeddfwriaeth i rym (17 Medi 2023)</t>
  </si>
  <si>
    <t>Porth y Gogledd</t>
  </si>
  <si>
    <t>Cyllidir gan LlC.</t>
  </si>
  <si>
    <t>Cwblhau camau 2 a 3 (o 3) o adeiladwaith ffordd a fydd yn agor safle Porth y Gogledd (220 erw o ddatblygiad masnachol) fel estyniad o Ardal Fenter Parc Diwydiannol Glannau Dyfrdwy.</t>
  </si>
  <si>
    <t>Yr Amgylchedd - Gwastraff</t>
  </si>
  <si>
    <t>Yr Amgylchedd - Rheoli Perygl Llifogydd a'r Arfordir</t>
  </si>
  <si>
    <t>Yr Amgylchedd - Ansawdd aer, sŵn a chemegau</t>
  </si>
  <si>
    <t>Rhaglen Cymunedau Cynaliadwy ar gyfer Dysgu Band A – Cymru Gyfan</t>
  </si>
  <si>
    <t>2019
(gyda rhywfaint o fuddsoddiad parhaus)</t>
  </si>
  <si>
    <t>Rhaglen Cymunedau Cynaliadwy ar gyfer Dysgu Band B – Cymru Gyfan</t>
  </si>
  <si>
    <t xml:space="preserve">Ynys Môn - Rhaglen Cymunedau Cynaliadwy ar gyfer Dysgu </t>
  </si>
  <si>
    <t xml:space="preserve">Blaenau Gwent - Rhaglen Cymunedau Cynaliadwy ar gyfer Dysgu </t>
  </si>
  <si>
    <t xml:space="preserve">Pen-y-bont ar Ogwr - Rhaglen Cymunedau Cynaliadwy ar gyfer Dysgu </t>
  </si>
  <si>
    <t xml:space="preserve">Caerffili - Rhaglen Cymunedau Cynaliadwy ar gyfer Dysgu </t>
  </si>
  <si>
    <t xml:space="preserve">Caerdydd - Rhaglen Cymunedau Cynaliadwy ar gyfer Dysgu </t>
  </si>
  <si>
    <t xml:space="preserve">Mae’r prosiectau sydd wedi’u cymeradwyo hyd yma yng Nghaerdydd yn cynnwys Ysgol Uwchradd Fitzalan, Fairwater a prynu tir Tŷ Glas. </t>
  </si>
  <si>
    <t xml:space="preserve">Sir Gaerfyrddin - Rhaglen Cymunedau Cynaliadwy ar gyfer Dysgu </t>
  </si>
  <si>
    <t xml:space="preserve">Ceredigion - Rhaglen Cymunedau Cynaliadwy ar gyfer Dysgu </t>
  </si>
  <si>
    <t xml:space="preserve">Conwy - Rhaglen Cymunedau Cynaliadwy ar gyfer Dysgu </t>
  </si>
  <si>
    <t xml:space="preserve">Sir Ddinbych - Rhaglen Cymunedau Cynaliadwy ar gyfer Dysgu </t>
  </si>
  <si>
    <t xml:space="preserve">Sir y Fflint - Rhaglen Cymunedau Cynaliadwy ar gyfer Dysgu </t>
  </si>
  <si>
    <t>Mae’r prosiectau sydd wedi’u cymeradwyo hyd yma yn Sir y Fflint yn cynnwys Ysgol Uwchradd Cei Connah (Cam 3), Campws Cymunedol Queensferry ac Ysgol Croes Atti.</t>
  </si>
  <si>
    <t xml:space="preserve">Gwynedd - Rhaglen Cymunedau Cynaliadwy ar gyfer Dysgu </t>
  </si>
  <si>
    <t xml:space="preserve">Mae’r prosiectau sydd wedi’u cymeradwyo hyd yma yn Gwynedd yn cynnwys Ysgol Cymerau ac Ysgol Treferthyr. </t>
  </si>
  <si>
    <t xml:space="preserve">Merthyr Tudful - Rhaglen Cymunedau Cynaliadwy ar gyfer Dysgu </t>
  </si>
  <si>
    <t xml:space="preserve">Sir Fynwy - Rhaglen Cymunedau Cynaliadwy ar gyfer Dysgu </t>
  </si>
  <si>
    <t xml:space="preserve">Castell-nedd Port Talbot - Rhaglen Cymunedau Cynaliadwy ar gyfer Dysgu </t>
  </si>
  <si>
    <t>Mae prosiectau sydd wedi’u cymeradwyo hyd yma yn Castell-nedd Port Talbot yn cynnwys Cefn Saeson Comprehensive, Abbey primary , Ysgol Gymraeg Ystalyfera ac Ysgol Newydd Cwmtawe.</t>
  </si>
  <si>
    <t xml:space="preserve">Casnewydd - Rhaglen Cymunedau Cynaliadwy ar gyfer Dysgu </t>
  </si>
  <si>
    <t xml:space="preserve">Mae’r prosiectau a gymeradwywyd hyd yma yn Casnewydd yn cynnwys Ysgol Gyfun Gwent Is Coed, Bassaleg ac Ysgol Gynradd Llanewern. </t>
  </si>
  <si>
    <t xml:space="preserve">Sir Benfro - Rhaglen Cymunedau Cynaliadwy ar gyfer Dysgu </t>
  </si>
  <si>
    <t xml:space="preserve">Powys - Rhaglen Cymunedau Cynaliadwy ar gyfer Dysgu </t>
  </si>
  <si>
    <t>Mae’r prosiectau sydd wedi’u cymeradwyo hyd yma yn Powys yn cynnwys ailwampio Ysgol Uwchradd y Trallwng ac Ysgol Cedewain.</t>
  </si>
  <si>
    <t xml:space="preserve">Rhondda Cynon Taf - Rhaglen Cymunedau Cynaliadwy ar gyfer Dysgu </t>
  </si>
  <si>
    <t xml:space="preserve">Mae’r prosiectau sydd wedi’u cymeradwyo hyd yma yn Rhondda Cynon Taf yn cynnwys Ysgol Gynradd Hirwaun newydd, Ysgol Aberdâr, Ysgol Rhydywaun, Hawthorn School, Pontypridd School, Rhydfelin a Bryn Celynnog Comprehensive School. </t>
  </si>
  <si>
    <t xml:space="preserve">Abertawe - Rhaglen Cymunedau Cynaliadwy ar gyfer Dysgu </t>
  </si>
  <si>
    <t xml:space="preserve">Mae’r prosiectau sydd wedi’u cymeradwyo hyd yma yn Abertawe yn cynnwys yr Uned Cyfeirio Disgyblion, Ysgol Tirdeunaw, Ysgol Tan-y-Lan, Ysgol Gŵyr ac Ysgol Gyfun Llandeilo Ferwallt (ailwampio),Pencoedtre, St Nicholas, Canolfan Dysgu a Lles, Ysgol y Deri ac Ysgol Gynradd y Bont-faen. </t>
  </si>
  <si>
    <t xml:space="preserve">Torfaen - Rhaglen Cymunedau Cynaliadwy ar gyfer Dysgu </t>
  </si>
  <si>
    <t xml:space="preserve">Bro Morgannwg - Rhaglen Cymunedau Cynaliadwy ar gyfer Dysgu </t>
  </si>
  <si>
    <t xml:space="preserve">Wrecsam - Rhaglen Cymunedau Cynaliadwy ar gyfer Dysgu </t>
  </si>
  <si>
    <t>Mae’r prosiectau sydd wedi’u cymeradwyo hyd yma yn Wrecsam yn cynnwys Ysgol Parc Borras ac Ysgol yr Hafod.</t>
  </si>
  <si>
    <t xml:space="preserve">Coleg Penybont - Rhaglen Cymunedau Cynaliadwy ar gyfer Dysgu </t>
  </si>
  <si>
    <t xml:space="preserve">Coleg Sir Gâr - Rhaglen Cymunedau Cynaliadwy ar gyfer Dysgu </t>
  </si>
  <si>
    <t xml:space="preserve">Coleg Gwent - Rhaglen Cymunedau Cynaliadwy ar gyfer Dysgu </t>
  </si>
  <si>
    <t xml:space="preserve">Coleg y Cymoedd - Rhaglen Cymunedau Cynaliadwy ar gyfer Dysgu </t>
  </si>
  <si>
    <t xml:space="preserve">Coleg Cambria - Rhaglen Cymunedau Cynaliadwy ar gyfer Dysgu </t>
  </si>
  <si>
    <t xml:space="preserve">Grŵp Llandrillo Menai - Rhaglen Cymunedau Cynaliadwy ar gyfer Dysgu </t>
  </si>
  <si>
    <t xml:space="preserve">Mae prosiectau sydd wedi’u cymeradwyo hyd yma yn cynnwys Gofal Anifeiliaid Bach Glynllifon, campws newydd Bangor a Stem y Rhyl. </t>
  </si>
  <si>
    <t xml:space="preserve">Coleg Merthyr Tudful - Rhaglen Cymunedau Cynaliadwy ar gyfer Dysgu </t>
  </si>
  <si>
    <t xml:space="preserve">Coleg Caerdydd a’r Fro – Rhaglen Cymunedau Cynaliadwy ar gyfer Dysgu </t>
  </si>
  <si>
    <t xml:space="preserve">Coleg Sir Benfro - Rhaglen Cymunedau Cynaliadwy ar gyfer Dysgu </t>
  </si>
  <si>
    <t xml:space="preserve">Mae prosiectau sydd wedi’u cymeradwyo hyd yma yng Ngholeg Sir Benfro yn cynnwys ailfodelu ac adnewyddu’r campws ac ILS. </t>
  </si>
  <si>
    <t xml:space="preserve">Coleg Gŵyr Abertawe - Rhaglen Cymunedau Cynaliadwy ar gyfer Dysgu </t>
  </si>
  <si>
    <t xml:space="preserve">Grŵp NPTC - Rhaglen Cymunedau Cynaliadwy ar gyfer Dysgu </t>
  </si>
  <si>
    <t xml:space="preserve">St David’s College - Rhaglen Cymunedau Cynaliadwy ar gyfer Dysgu </t>
  </si>
  <si>
    <t>Canolfannau Dysgu Cymunedol y Rhaglen Cymunedau Cynaliadwy ar gyfer Dysgu</t>
  </si>
  <si>
    <t xml:space="preserve">Bwrdd Iechyd Prifysgol Cwm Taf – Ysbyty'r Tywysog Siarl, Merthyr Tudful, Ailwampio’r Llawr Gwaelod a’r Llawr 1af </t>
  </si>
  <si>
    <t>Cyllid grant ar gyfer prosiectau trafnidiaeth Awdurdodau Lleol. Derbyniwyd ac aseswyd ceisiadau ac mae'r cyllid yn dal i gael ei ddyfarnu.  FTC - wedi bod yn fwy anodd ac mae'n dal i gael ei drin.  Gan nad oeddem wedi dyrannu'r cyllid llawn a oedd ar gael yn llawn, fe wnaethom drosglwyddo £5m i Awdurdodau Lleol ar gyfer y pandemig.  Dyfarnwyd rhywfaint o arian i Sustrans i'w galluogi i ddarparu E-feiciau/E-Sgwteri a beiciau E-Cargo</t>
  </si>
  <si>
    <t>Sir Gaerfyrddin</t>
  </si>
  <si>
    <t>Grantiau Cyfleusterau i'r Anabl</t>
  </si>
  <si>
    <t>Awdurdod Lleol £10.5m – Contractwyr allanol ac asiantaeth Gofal a Thrwsio.</t>
  </si>
  <si>
    <t>Rhoddwyd cyllid ar gyfer grantiau trydydd parti i ddeiliaid tai / perchnogion tai wneud addasiadau i’w cartrefi, sy’n eu galluogi i aros yn eu cartrefi eu hunain am fwy o amser.</t>
  </si>
  <si>
    <t>Cae 3G Canolfan Hamdden Dyffryn Aman</t>
  </si>
  <si>
    <t>Awdurdod Lleol 1.7m</t>
  </si>
  <si>
    <t>Uwchraddio’r man chwarae amlddefnydd presennol i Gae 3G yng Nghanolfan Hamdden Dyffryn Aman, ar y cyd ag Ysgol Gyfun Dyffryn Aman ar y safle cyfagos.</t>
  </si>
  <si>
    <t>Priffyrdd</t>
  </si>
  <si>
    <t>Awdurdod Lleol 5.4</t>
  </si>
  <si>
    <t>Ymrwymiad parhaus i wella rhwydwaith priffyrdd y sir.</t>
  </si>
  <si>
    <t>Pontydd a Strwythurau</t>
  </si>
  <si>
    <t>Awdurdod Lleol 2</t>
  </si>
  <si>
    <t>Gwaith cryfhau pontydd, cwlfertau ac argloddiau er mwyn iddynt allu ymdopi â cherbydau trymach.</t>
  </si>
  <si>
    <t>Llwybr Dyffryn Tywi – Y Gronfa Ffyniant Bro</t>
  </si>
  <si>
    <t>Prosiect parhaus i ddarparu llwybr hamdden a chymudo cymysg ei ddefnydd ar hyd yr hen gyswllt rheilffordd rhwng Caerfyrddin a Llandeilo.  Mae’n Brosiect Ffyniant Bro ar gyfer Etholaeth Dinefwr a gefnogir gan Lywodraeth y DU.</t>
  </si>
  <si>
    <t>Cyfalaf Cynnal a Chadw</t>
  </si>
  <si>
    <t>Awdurdod Lleol 14.7</t>
  </si>
  <si>
    <t>Rhaglen o waith adeiladu wedi’i gynllunio a heb ei gynllunio ar draws ystad y Cyngor.</t>
  </si>
  <si>
    <t>Rhaglen Datgarboneiddio'r Ystad</t>
  </si>
  <si>
    <t>Awdurdod Lleol 5.9</t>
  </si>
  <si>
    <t>Rhaglen i ddatgarboneiddio adeiladau ar draws yr ystad.</t>
  </si>
  <si>
    <t>Gwaith Addysg nad yw’n ymwneud â Moderneiddio'r Ddarpariaeth Addysg</t>
  </si>
  <si>
    <t>Awdurdod Lleol 2.5</t>
  </si>
  <si>
    <t>Rhaglen waith i addasu adeiladau ysgolion i sicrhau addysg brif ffrwd i bawb.</t>
  </si>
  <si>
    <t>Cyfalaf Cynnal a Chadw Ysgolion</t>
  </si>
  <si>
    <t xml:space="preserve">Awdurdod Lleol 3.1 </t>
  </si>
  <si>
    <t>Rhaglen barhaus o welliannau i ysgolion.</t>
  </si>
  <si>
    <t>Ysgol Gynradd, Rhydaman – Dwy Ffrwd
Cymunedau Dysgu Cynaliadwy ar gyfer Band B – Prosiectau cam dylunio</t>
  </si>
  <si>
    <t>Pen-bre
Cymunedau Dysgu Cynaliadwy ar gyfer Band B</t>
  </si>
  <si>
    <t xml:space="preserve">Cronfa Prosiectau’r Strategaeth Gweddnewid </t>
  </si>
  <si>
    <t>Awdurdod Lleol 5m</t>
  </si>
  <si>
    <t>Bargen Ddinesig – Prosiect Llesiant Pentre Awel</t>
  </si>
  <si>
    <t>Bydd Canolfan Llesiant Pentre Awel yn cael ei datblygu yn Ninas-Ranbarth Bae Abertawe, Sir Gaerfyrddin.  Parth 1 y datblygiad ehangach arfaethedig a fydd yn cael ei gyflawni yn y dyfodol.</t>
  </si>
  <si>
    <t>Bargen Ddinesig – Canolfan Hamdden Llanelli</t>
  </si>
  <si>
    <t>Bydd Canolfan Hamdden newydd i Lanelli yn cael ei darparu fel rhan o Barth 1 Datblygiad Pentre Awel.</t>
  </si>
  <si>
    <t>Hwb Caerfyrddin – Y Gronfa Ffyniant Bro</t>
  </si>
  <si>
    <t>Darparu canolfan ar gyfer Cyfleusterau Iechyd, Addysg, Hamdden a Threftadaeth fel partneriaeth ganolog yng nghanol y dref.</t>
  </si>
  <si>
    <t xml:space="preserve">Contract ar gyfer Gwahaniaeth a ddarperir gan ddatblygwyr preifat drwy rownd brydlesu Ystad y Goron ar gyfer gwynt sefydlog ar y môr. Gwynt ar y môr oedd y dechnoleg rataf yn yr arwerthiant Contract ar gyfer Gwahaniaeth presennol (Gorffennaf 2022). </t>
  </si>
  <si>
    <t xml:space="preserve">Bydd estyniad RWE i Gwynt y Môr yn brosiect 576Mw ychwanegol sydd wedi cyflwyno ei gais i Lywodraeth y DU (Gorchymyn Cydsyniad Datblygu). Datblygiad Mona BP/EnBW ar gyfer 1.5GW yn nyfroedd Cymru, sy’n un o ddau brosiect ar gyfer y consortiwm, a’r llall yw prosiect Morgan ym Môr Iwerddon. Ar gyfer y gadwyn gyflenwi, bydd cyfleoedd i ddatblygu o leiaf 8GW o ynni gwynt sefydlog ar y môr ym Môr Iwerddon, gan fod Iwerddon yn awr yn gobeithio datblygu, gan gynnwys cyfleoedd ar gyfer gwynt ar y môr arnofiol. </t>
  </si>
  <si>
    <t>Gwynt ar y Môr Arnofiol</t>
  </si>
  <si>
    <t>Ar hyn o bryd, mae 5 prosiect profi a datblygu hyd at 100MW, naill ai’n cael eu hadolygu neu wedi cael cynnig prydlesi gwely’r môr gan Ystad y Goron.  Mae Ystad y Goron wedi cyhoeddi bwriad i ddarparu 20GW o ynni gwynt ar y môr arnofiol yn y Môr Celtaidd erbyn 2045.  Bydd y rownd gyntaf o 4GW yn cael ei chyflawni erbyn 2035 (Gorffennaf 2022).</t>
  </si>
  <si>
    <t xml:space="preserve">Mae Solar wedi’i gynnwys yn y Cynllun Contract ar gyfer Gwahaniaeth, ac roedd llawer o brosiectau solar ledled y DU wedi llwyddo yn yr arwerthiant Contract ar gyfer Gwahaniaeth diweddaraf (Gorffennaf 2022). Dan arweiniad y sector preifat, cynigiwyd sawl prosiect solar yng Nghymru – ee, 5 prosiect ar gyfer Ynys Môn (oddeutu 600MW i gyd). </t>
  </si>
  <si>
    <t>Aeth Tidal Energy Ltd i ddwylo’r gweinyddwyr ar 17 Hydref 2016. Cyflawnodd prosiect datblygu technoleg DeltaStream ei brif amcan ac mae wedi darparu cryn dipyn o wersi i’r sector a’r gadwyn gyflenwi leol. Mae prosiectau ynni’r môr yn cael eu cyflawni gan Minesto, Marine Power Systems a Wave-tricity, gyda chymorth cyllid yr UE. Mae parth arddangos llanw Morlais (Gorllewin Ynys Môn) wedi denu deg datblygwr ffrwd lanw ac mae wedi cael £4.5m o gyllid gan yr UE a £200k gan Lywodraeth Cymru. Mae cynllun Morlais Menter Môn wedi’i sefydlu i helpu i gyflymu’r gwaith o ddatblygu a masnacheiddio nifer o dechnolegau ffrwd lanw ym Mharth Arddangos Morlais sydd â dyfarniad Ystad y Goron. Mae Wave Hub yn cynnal astudiaeth ddichonoldeb dechnegol a masnachol o barth arddangos tonnau de Sir Benfro, ac mae wedi llwyddo i gael caniatâd ar gyfer ei barthau arddangos cam 1 ar gyfer profi dyfeisiau a chyfarpar bach am chwe mis. Mae bellach yn gweithio ar gam 2 ar gyfer dyfeisiau mwy.</t>
  </si>
  <si>
    <t xml:space="preserve">Prosiectau dan arweiniad y sector preifat sy’n cael eu hariannu’n rhannol gan Raglen Cronfeydd Strwythurol Ewropeaidd 2014-2020. €100m i gynyddu nifer y dyfeisiau ynni tonnau a llanw sy’n cael eu profi yn nyfroedd Cymru ac oddi ar arfordir Cymru, gan gynnwys cyflwyno araeau aml-ddyfais, a thrwy hynny sefydlu Cymru fel canolfan ar gyfer cynhyrchu ynni’r môr. Roedd Morlais wedi cael caniatâd cychwynnol ar gyfer Mw cyfyngedig. Seilwaith grid yn cael ei adeiladu ar hyn o bryd ac un datblygwr yn llwyddiannus yn yr arwerthiannau Contract ar gyfer Gwahaniaeth diweddaraf (Gorffennaf 2022). Mae’r Rhaglen Ynni’r Môr wrthi’n ystyried cymorth yn y dyfodol ar gyfer y diwydiant tonnau a llanw.  </t>
  </si>
  <si>
    <t>Rhaglen Cymunedau Cynaliadwy ar gyfer Dysgu  - Ysgol Gyfun y Fenni - Cyfran B</t>
  </si>
  <si>
    <t>Rhaglen Cymunedau Cynaliadwy ar gyfer Dysgu  – Band B</t>
  </si>
  <si>
    <t>Awdurdod Lleol (ALl) a Llywodraeth Cymru (LlC) Rhaglen Cymunedau Cynaliadwy ar gyfer Dysgu.</t>
  </si>
  <si>
    <t>ALl a LlC. Rhaglen Cymunedau Cynaliadwy ar gyfer Dysgu</t>
  </si>
  <si>
    <t>Rhaglen Cymunedau Cynaliadwy ar gyfer Dysgu Band A</t>
  </si>
  <si>
    <t>Rhaglen Cymunedau Cynaliadwy ar gyfer Dysgu Band B</t>
  </si>
  <si>
    <t>4 cynllun: Ysgol Tonyrefail, Ysgol Uwchradd Treorci, Cymuned Sirol Porth, Ysgol Gynradd Cymer, gorffen y gwaith o Rhaglen Cymunedau Cynaliadwy ar gyfer Dysgu Band A</t>
  </si>
  <si>
    <t>Rhaglen Cymunedau Cynaliadwy ar gyfer Dysgu /Cyllid Cyfatebol yr Awdurdod Lleol</t>
  </si>
  <si>
    <t>Rhaglen Cymunedau Cynaliadwy ar gyfer Dysgu /Awdurdod Lleol</t>
  </si>
  <si>
    <t>Rhaglen Cymunedau Cynaliadwy ar gyfer Dysgu  – Band B (Cam 1)</t>
  </si>
  <si>
    <t xml:space="preserve">Rhaglen Cymunedau Cynaliadwy ar gyfer Dysgu </t>
  </si>
  <si>
    <t>Rhaglen Cymunedau Cynaliadwy ar gyfer Dysgu  Band B</t>
  </si>
  <si>
    <t>Rhaglen Cymunedau Cynaliadwy ar gyfer Dysgu  - Band B</t>
  </si>
  <si>
    <t>Ysgol Gyfun Y Fenni. Ariennir gan Benthyca Darbodus £22.2m a Llywodraeth Cymru (LlC) Rhaglen Cymunedau Cynaliadwy ar gyfer Dysgu - Grant uniongyrchol £47.1m.</t>
  </si>
  <si>
    <t>Rhaglen Cymunedau Cynaliadwy ar gyfer Dysgu  – Band A</t>
  </si>
  <si>
    <t>Rhaglen Cymunedau Cynaliadwy ar gyfer Dysgu  Band B - Adeilad Newydd Ysgol Maendy</t>
  </si>
  <si>
    <t>Rhaglen Cymunedau Cynaliadwy ar gyfer Dysgu  Band B - estyniad i Ysgol Arbennig Crownbridge</t>
  </si>
  <si>
    <t xml:space="preserve">Rhaglen Cymunedau Cynaliadwy ar gyfer Dysgu  Band B – adnewyddu Ysgol Bryn Onnen </t>
  </si>
  <si>
    <t>Rhaglen Cymunedau Cynaliadwy ar gyfer Dysgu  Band B – adnewyddu Ysgol Gymraeg Cwmbrân</t>
  </si>
  <si>
    <t>Cyllid ALl a Grantiau LlC</t>
  </si>
  <si>
    <t xml:space="preserve">Lleoliad: Amrywiol leoliadau ar draws Bro Morgannwg. Rhaglen i godi safonau. Rhaglen Cymunedau Cynaliadwy ar gyfer Dysgu </t>
  </si>
  <si>
    <t>Rhaglen Cymunedau Cynaliadwy ar gyfer Dysgu (Band B)</t>
  </si>
  <si>
    <t>Cyllid y Model Buddsoddi Cydfuddiannol (MBC) 81% Cyllid Llywodraeth Cymru (LlC) £29.75m a 19% Cyllid Awdurdod Lleol (ALl) £6.98m. Prynu Tir wedi’i ariannu ar 65% LlC £1.26m a 35% ALl £0.68m.</t>
  </si>
  <si>
    <t>Ail gyfran Rhaglen Cymunedau Cynaliadwy ar gyfer Dysgu yw buddsoddiad mewn prosiectau strategol ar draws yr ystad ysgolion ym mhob ardal Awdurdod Lleol (ALl). Dangosir y ffigurau ar gyfer cyfnod o dair blynedd 2022-25. Lleoliad: Ledled y sir.</t>
  </si>
  <si>
    <t>Rhaglen Cymunedau Cynaliadwy ar gyfer Dysgu - A + B</t>
  </si>
  <si>
    <t>Rhaglen Cymunedau Cynaliadwy ar gyfer Dysgu – Band A</t>
  </si>
  <si>
    <t>Band A Rhaglen Cymunedau Cynaliadwy ar gyfer Dysgu, yn canolbwyntio ar bedwar prosiect ar draws yr ynys.                                                                                                                                                                     Lleoliad: Amrywiol Ysgolion ar Ynys Môn.</t>
  </si>
  <si>
    <t>Band B Rhaglen Cymunedau Cynaliadwy ar gyfer Dysgu, gan ganolbwyntio ar dri phrosiect ar draws yr ynys.                                                                                                                                Lleoliad: Amrywiol Ysgolion ar Ynys Môn.</t>
  </si>
  <si>
    <t>Mae’r adran hon o’r llif prosiectau yn rhoi amlinelliad o raglenni a phrosiectau Llywodraeth Cymru lle mae cyfanswm gwerth y cynlluniau yn fwy na £5m ac, os nad ydynt wedi dechrau eisoes, maent i fod i ddechrau o fewn y tair blynedd nesaf. Mae hi’n seiliedig ar yr hyn a ddisgwylir nawr o ran cyllid yn y dyfodol. Er mai ein prosiectau blaenoriaethol yw’r cynlluniau a gyflwynir, a’i bod yn debygol iawn y byddant yn cael eu cyflawni fel y disgrifir, nid yw hyn yn golygu ymrwymiad ffurfiol gan Lywodraeth Cymru. Mae hyn yn adlewyrchu’r posibilrwydd o ansicrwydd yn y dyfodol, gan gynnwys y rhagolygon gwariant cyhoeddus yn y dyfodol.</t>
  </si>
  <si>
    <t xml:space="preserve">Perygl Llifogydd ac Arfordirol </t>
  </si>
  <si>
    <t>Rhaglen Rheoli Perygl Llifogydd a Risgiau Erydu Arfordirol</t>
  </si>
  <si>
    <t>Mae hon yn rhaglen barhaus o fuddsoddi mewn gweithgareddau rheoli perygl llifogydd ac erydu arfordirol ledled Cymru.  Buddsoddir drwy Cyfoeth Naturiol Cymru (CNC) ac Awdurdodau Lleol (ALlau).
Caiff cynlluniau Arfordiroedd a Phrif Afonydd eu harwain gan CNC a’u hariannu’n gyfan gwbl drwy Gymorth Grant. Arweinir cynlluniau erydu arfordirol, cyrsiau dŵr cyffredin (nentydd) a chynlluniau dŵr wyneb gan ALlau a'u hariannu ar 85% ar gyfer adeiladu a 100% ar gyfer achos busnes/gwaith paratoi. Darperir y 15% sy'n weddill o'r cyllid ar gyfer costau adeiladu gan yr ALlau. Anogir CNC ac ALlau i chwilio am gyfleoedd ariannu partneriaeth lle mae trydydd partïon yn elwa o'r buddsoddiad sy'n cael ei wneud.
Yn 2020/21 treialwyd Rhaglen Rheoli Llifogydd Naturiol, gan ddarparu cyllid grant o 100% dros 2 flynedd i ALlau a CNC i gynnal cynlluniau rheoli llifogydd naturiol. 
Mae'r rhaglen hon hefyd yn helpu i baratoi achosion busnes ar gyfer y Rhaglen Rheoli Risg Arfordirol a ariennir ar 100%.</t>
  </si>
  <si>
    <t>Erbyn tymor y Senedd hon, byddwn wedi buddsoddi dros £390m (cyfalaf a refeniw) mewn rheoli perygl llifogydd ac erydu arfordirol dros ein 2 raglen, gan leihau'r risg i dros 47,000 o eiddo ledled Cymru.</t>
  </si>
  <si>
    <t xml:space="preserve">Rhaglen Rheoli Risgiau Arfordirol  </t>
  </si>
  <si>
    <t>Mae'r rhaglen hon yn ariannu cynlluniau arfordirol dan arweiniad ALl i leihau'r risg o lifogydd ac erydu arfordirol.  Mae Llywodraeth Cymru yn darparu 85% o'r cyllid ar gyfer y cyfnod adeiladu drwy'r Fenter Benthyca Llywodraeth Leol.  Rhaid i'r Awdurdod Lleol ddod o hyd i'r arian cyfatebol o 15% sy'n weddill, naill ai o'i gronfeydd wrth gefn ei hun neu gan drydydd parti sy'n elwa o'r buddsoddiad.</t>
  </si>
  <si>
    <t>Cafodd y cynlluniau i symud ymlaen i'r cyfnod adeiladu eu cytuno ym mis Mawrth 2019. Hyd yma, mae 6 cynllun wedi dechrau ar y gwaith adeiladu, gyda 2 eisoes wedi'i gwblhau.  Mae disgwyl i 10 arall ddechrau ar y gwaith adeiladu yn ystod blwyddyn ariannol 2022-23, y rheiny sydd â gwerth dros £5m yn cael eu cynnwys isod.  Mae dilyniant y cynllun yn parhau i fod yn destun cymeradwyaeth achos busnes.  Pe bai pob cynllun o fewn y rhaglen hon yn cychwyn, bydd y risg gyfredol ac yn y dyfodol o lifogydd ac erydiad arfordirol yn cael ei ostwng i dros 16,000 o eiddo.</t>
  </si>
  <si>
    <t>Rhaglen Rheoli Risg Arfordirol - Y Mwmbwls</t>
  </si>
  <si>
    <t>Cyflwynir drwy'r Rhaglen Rheoli Risg Arfordirol.  Mae'r cynllun hwn yn cael ei ariannu drwy'r Fenter Benthyca Leol, cronfa LlC 85% o'r costau sy'n gysylltiedig ag adeiladu a llog. Nid yw'r ffigyrau a ddarparwyd yn cynnwys diddordeb</t>
  </si>
  <si>
    <t>Nid yw'r cynllun hwn wedi dechrau eto, felly mae'r costau'n parhau i fod yn amcangyfrifon tra bo'r awdurdod lleol, fel arweinydd cyflenwi, yn caffael contractwyr i'w cyflawni.</t>
  </si>
  <si>
    <t>Rhaglen Llifogydd Cyfoeth Naturiol Cymru - Llyn Tegid</t>
  </si>
  <si>
    <t>Prosiect cyfalaf yn cael ei gyflwyno gan CNC o dan raglen gyfalaf FCERM</t>
  </si>
  <si>
    <t>Rhaglen Llifogydd Cyfoeth Naturiol Cymru - Stryd Stephenson</t>
  </si>
  <si>
    <t>Ongoing</t>
  </si>
  <si>
    <t>Ansawdd Aer, Sŵn a Chemegion</t>
  </si>
  <si>
    <t>Gweithredu mesurau i fynd i'r afael â gormodiant nitrogen deuocsid - Cyngor Caerdydd a Chyngor Bwrdeistref Sirol Caerffili</t>
  </si>
  <si>
    <t>Mae'r cynllun hwn yn darparu cyllid i awdurdodau lleol i alluogi camau brys i sicrhau cydymffurfiaeth gyfreithiol â gwerthoedd terfyn ar gyfer nitrogen deuocsid a gyhoeddwyd yn y Gyfarwyddeb Ansawdd Aer yr Amgylchedd a rheoliadau Cymreig cysylltiedig. Ariennir Cyngor Caerdydd i ddarparu pecyn o fesurau sy'n cynnwys cynlluniau seilwaith canol y ddinas i wella capasiti teithio llesol a llwybrau trafnidiaeth gyhoeddus, cynllun grant uwchraddio tacsis ULEV, a chynllun grant ôl-ffitio allyriadau bysiau. Ariennir Caerffili i gaffael rhes o eiddo o'r enw Woodside Terrace ar ochr ddeheuol Hafodyrynys yr A472, i'w dymchwel i fynd i'r afael ag effaith 'ceunant stryd' a gwella gwasgariad allyriadau llygredig. Mae'r cyllid hefyd yn cynnwys gwaith peirianyddol dilynol i wneud gwaith adfer ac i symud y llwybr troed 6 metr i ffwrdd o'r ffordd.</t>
  </si>
  <si>
    <t>Caerdydd - Cynhaliwyd astudiaethau dichonoldeb manwl cyn dyfarnu cyllid. Nododd y gwaith yr opsiwn a ffefrir, a chafodd ei fodelu i ddangos y gellid cydymffurfio â gwerthoedd terfyn yn yr amser lleiaf. . Fe wnaeth Cyngor Caerdydd gyflawni eu cynllun ôl-osod bysiau yn hwyr yn 2020, gan gefnogi trosi bron i 50 o fysiau i gyd.. Mae'r gwaith yng nghanol y ddinas yn cynnwys 3 cynllun penodol - bydd Gorllewin Canol y Ddinas yn symud traffig drwy draffig o Heol y Porth ac yn gwella cysylltiadau bysiau â'r gyfnewidfa newydd, bydd Gogledd Canol y Ddinas yn disodli capasiti traffig cyffredinol yn Stryd y Castell gyda darpariaeth feicio well, a bydd Cam 1 Eastside yn cefnogi blaenoriaeth bysiau drwy Station Terrace a Churchill Way. Caerffili - Cynhaliwyd astudiaethau dichonoldeb manwl cyn dyfarnu cyllid. Nododd y gwaith yr opsiwn a ffefrir, a chafodd ei fodelu i ddangos y gellid cydymffurfio â gwerthoedd terfyn yn yr amser lleiaf. Cwblhawyd y broses o gaffael yr eiddo yn 2020 a chwblhaodd yr awdurdod waith dymchwel ar ddiwedd 2021. Mae disgwyl i waith ar y safle gael ei gwblhau ddiwedd 2022.</t>
  </si>
  <si>
    <t>Gwastraff</t>
  </si>
  <si>
    <t xml:space="preserve">Prosiect Gwastraff Bwyd y Canolbarth </t>
  </si>
  <si>
    <t>Dyfarnwyd y contract i Agrivert. Cynllun treulio anaerobig i sicrhau ateb trin gwastraff cynaliadwy, hirdymor ar gyfer 17,000 tunnell o wastraff bwyd y flwyddyn. £1.09m (cymorth caffael cyfalaf).</t>
  </si>
  <si>
    <t>Crëwyd y ganolfan gan Bowys a Cheredigion (ymunodd Sir Benfro ym mis Tachwedd 2014).</t>
  </si>
  <si>
    <t xml:space="preserve">Prosiect Gwastraff Bwyd y Gogledd-ddwyrain </t>
  </si>
  <si>
    <t>Dyfarnwyd y contract i Biogen. Bydd y prosiect yn sicrhau ateb trin gwastraff cynaliadwy, hirdymor ar gyfer 22,500 tunnell o wastraff bwyd y flwyddyn. Cyfleuster treulio anaerobig wedi’i adeiladu ac yn gweithredu yn Rhuallt, Sir Ddinbych. £1.09m (cymorth caffael cyfalaf) £1.13m (cymorth i dalu ffi’r glwyd ymlaen llaw).</t>
  </si>
  <si>
    <t>Crëwyd y ganolfan gan Sir Ddinbych, Conwy a Sir y Fflint.</t>
  </si>
  <si>
    <t xml:space="preserve">Prosiect Gwastraff Bwyd y De-orllewin </t>
  </si>
  <si>
    <t>Dyfarnwyd y contract i Agrivert, gan sicrhau ffordd hirdymor o drin 19,000 tunnell o wastraff bwyd y flwyddyn yng nghyfleuster Stormy Down, Pen-y-bont ar Ogwr. £1.98m (cymorth caffael cyfalaf).</t>
  </si>
  <si>
    <t>Crëwyd y ganolfan gan Abertawe a Phen-y-bont ar Ogwr.</t>
  </si>
  <si>
    <t>Prosiect Gwastraff Bwyd Blaenau'r Cymoedd</t>
  </si>
  <si>
    <t>Dyfarnwyd y contract i Agrivert, gan sicrhau ffordd hirdymor o drin hyd at 16,000 tunnell o wastraff bwyd y flwyddyn yng nghyfleuster Stormy Down, Pen-y-bont ar Ogwr. £1.84m (cymorth caffael cyfalaf).</t>
  </si>
  <si>
    <t>Crëwyd y ganolfan gan Flaenau Gwent, Torfaen a Sir Fynwy.</t>
  </si>
  <si>
    <t>Prosiect Gwastraff Bwyd ac Organig Caerdydd</t>
  </si>
  <si>
    <t>Dyfarnwyd y contract i Kelda Organic. Bydd y prosiect yn sicrhau ateb trin gwastraff cynaliadwy, hirdymor ar gyfer 30,000 tunnell o wastraff bwyd y flwyddyn. Cyfleuster treulio anaerobig wedi’i adeiladu ac yn gweithredu yn Nhremorfa, Caerdydd. £0.94m (cymorth caffael cyfalaf).</t>
  </si>
  <si>
    <t xml:space="preserve">Crëwyd y ganolfan gan Gaerdydd a Bro Morgannwg. </t>
  </si>
  <si>
    <t>Prosiect Gwastraff Bwyd Cwm Yfory</t>
  </si>
  <si>
    <t>Dyfarnwyd y contract i Biogen. Bydd y prosiect yn sicrhau ateb trin gwastraff cynaliadwy, hirdymor ar gyfer 22,500 tunnell o wastraff bwyd y flwyddyn. Cyfleuster treulio anaerobig wedi’i adeiladu ac yn gweithredu ym Mryn Pica, Rhondda Cynon Taf. £1.57m (cymorth caffael cyfalaf) £1.32m (cymorth i dalu ffi’r glwyd ymlaen llaw).</t>
  </si>
  <si>
    <t>Crëwyd y ganolfan gan Rondda Cynon Taf, Merthyr Tudful a Chasnewydd.</t>
  </si>
  <si>
    <t>Prosiect Gwastraff Bwyd GwyriAD</t>
  </si>
  <si>
    <t>Dyfarnwyd y contract i Biogen. Adeiladwyd cyfleuster treulio anaerobig yn Llwyn Isaf a dechreuodd weithredu ym mis Hydref 2013. Contract i sicrhau ateb trin gwastraff cynaliadwy, hirdymor ar gyfer 11,000 tunnell o wastraff bwyd y flwyddyn. £1.04m (cymorth caffael cyfalaf) £1.03m (cymorth i dalu ffi’r glwyd ymlaen llaw).</t>
  </si>
  <si>
    <t>Cyngor Gwynedd.</t>
  </si>
  <si>
    <t>Prosiect Gwyrdd (Gwastraff Gweddilliol)</t>
  </si>
  <si>
    <t>Dyfarnwyd y contract i Viridor ar gyfer trin 175,000 tunnell o wastraff gweddilliol y flwyddyn yn yr hirdymor. £1.52m (cymorth caffael cyfalaf). £106.5m (cymorth ffi glwyd refeniw dros 25 mlynedd).</t>
  </si>
  <si>
    <t>Crëwyd y consortiwm gan Gaerdydd, Casnewydd, Caerffili, Bro Morgannwg a Sir Fynwy. Mae cyfleuster masnachol ar gyfer Troi Gwastraff yn Ynni yn gweithredu ym Mharc Trident yng Nghaerdydd.</t>
  </si>
  <si>
    <t xml:space="preserve">Prosiect Trin Gwastraff Gweddilliol y Gogledd </t>
  </si>
  <si>
    <t>Dyfarnwyd y contract i Wheelabrator Technologies ar gyfer trin 117,000 tunnell o wastraff gweddilliol y flwyddyn yn yr hirdymor. £1.36m (cymorth caffael cyfalaf) £140.5m (cymorth refeniw i dalu ffi’r glwyd dros 25 mlynedd).</t>
  </si>
  <si>
    <t>Crëwyd y consortiwm gan Wynedd, Ynys Môn, Conwy, Sir y Fflint a Sir Ddinbych. Mae cyfleuster adfer ynni Parc Adfer wrthi’n cael ei adeiladu yng Nglannau Dyfrdwy.</t>
  </si>
  <si>
    <t>Prosiect Trin Gwastraff Gweddilliol Canol De Cymru</t>
  </si>
  <si>
    <t>Mae’r awdurdodau lleol yn Ne-orllewin Cymru yn ystyried opsiynau ar gyfer trin eu gwastraff gweddilliol yn yr hirdymor.</t>
  </si>
  <si>
    <t>Mae awdurdodau lleol yn cynnwys Abertawe, Sir Gaerfyrddin, Sir Benfro, Powys, Ceredigion a Phen-y-bont ar Ogwr.</t>
  </si>
  <si>
    <t>Prosiect Trin Gwastraff Gweddilliol Cwm Yfory</t>
  </si>
  <si>
    <t>Dyfarnwyd y contract i Viridor ar gyfer trin 90,000 tunnell o wastraff gweddilliol y flwyddyn yn yr hirdymor. £1.59m (cymorth caffael cyfalaf) £57.75m (cymorth refeniw i dalu ffi’r glwyd dros 25 mlynedd).</t>
  </si>
  <si>
    <t>Crëwyd y consortiwm gan Rondda Cynon Taf, Merthyr Tudful, Blaenau Gwent a Thorfaen.</t>
  </si>
  <si>
    <t>Seilwaith</t>
  </si>
  <si>
    <t>Mae’r adran ganlynol yn cynnwys disgrifiad manwl o holl gynlluniau awdurdodau lleol Cymru lle mae cyfanswm gwerth y cynlluniau yn fwy na £2m; ac mae’r cynllun wrthi’n cael ei ddarparu, neu mae i fod i ddechrau yn y tair blynedd nesaf. Oherwydd y ffordd mae rhai cynlluniau’n cael eu hariannu, dylid nodi bod rhywfaint o orgyffwrdd rhwng data Llywodraeth Cymru a data Awdurdodau Lleol (er enghraifft, mae Rhaglen Cymunedau Cynaliadwy ar gyfer Dysgu yn cael ei hariannu’n rhannol gan Lywodraeth Cymru a’i hariannu’n rhannol gan awdurdodau lleol). Amcangyfrifon yw’r ffigurau, ac maent yn seiliedig ar y data mwyaf cyfredol sydd ar gael, wedi’u talgrynnu i ddau le degol.</t>
  </si>
  <si>
    <t>Rheilfordd - Network Rail</t>
  </si>
  <si>
    <t>Amcangyfrif o gyfanswm gwerth y cynllun (£m)</t>
  </si>
  <si>
    <t>Diogelwch y Tomenni Glo</t>
  </si>
  <si>
    <t>Pendyrus - Camau 2,3,4</t>
  </si>
  <si>
    <t xml:space="preserve">Ers mis Chwefror 2020, mae tîm prosiect swyddogion, ymgynghorwyr a chontractwyr RhCT wedi gweithio i gyflawni Prosiect Adfer Tirlithriad Pendyrus ochr yn ochr â swyddogion a darparwyr cyllid Llywodraeth Cymru.  </t>
  </si>
  <si>
    <t xml:space="preserve">Mewn uwchgynhadledd yn dilyn y tirlithriad yn Pendyrus ym mis Chwefror 2020, cytunodd y Prif Weinidog ac Ysgrifennydd Gwladol Cymru bod diogelwch tomenni glo yn flaenoriaeth i Lywodraeth Cymru a Llywodraeth y DU. Cafodd tasglu ei sefydlu i asesu statws uniongyrchol tomenni glo yng Nghymru ac adolygu'r fframwaith polisi a deddfwriaethol presennol yn ymwneud â rheoli tomenni glo segur. Mae arolygiadau'r tipiau wedi nodi'r gofynion cynnal a chadw a'r amserlenni y mae angen eu cwblhau oddi mewn iddynt.
Cafodd y cyllid sydd ei angen ar gyfer gwaith adfer a chynnal a chadw brys ei drafod gyda Llywodraeth y DU ar gyfer 2020/21 fel rhan o'r pecyn cyllido i gefnogi'r gwaith adfer wedi'r stormydd. Defnyddiwyd y £9 miliwn a dderbyniwyd i gefnogi gwaith adfer Pendyrus a chynnal a chadw brys ar unwaith sydd ei angen ar awgrymiadau risg uchel eraill.
</t>
  </si>
  <si>
    <t>Yn ogystal â rhaglen ddiwygio i'n cwricwlwm sy'n arwain y byd a newidiadau i'n systemau cyllido a llywodraethu ar gyfer addysg drydyddol, byddwn yn parhau i fuddsoddi'n helaeth yn ein hystâd addysgol trwy ein Rhaglen Cymunedau Cynaliadwy ar gyfer Dysgu (a elwid gynt yn Rhaglen Ysgolion a Cholegau yr 21ain Ganrif).  Fe fydd rhan sylweddol o'r stad addysg yn cael sylw trwy wella cyflwr yr adeilad a datblygu ysgolion carbon-sero-net. Bydd y Rhaglen yn sicrhau bod yr ystâd addysgol o gyflwr priodol er mwyn cyflwyno'r cwricwlwm newydd; yn y lleoliad cywir ar gyfer anghenion lleol, yn cysylltu â llwybrau teithio gweithredol a chynaliadwy, ac mae o'r maint a'r math cywir i adlewyrchu'r niferoedd dysgwyr a chyfleoedd busnes i gefnogi cymunedau – o'r blynyddoedd cynnar hyd at ddysgu oedolion.</t>
  </si>
  <si>
    <t>Bydd Llywodraeth Cymru (LlC) yn cwrdd â £34.75m o gyfanswm cost y cynllun, gyda'r cydbwysedd yn cael ei ariannu gan Gyngor Sir Ynys Môn.  Bydd £27.86m yn cael ei ariannu trwy'r MBC.</t>
  </si>
  <si>
    <t xml:space="preserve">Y prosiect sydd wedi’i gymeradwyo hyd yma yw Ysgol Cwm Gwyddon. </t>
  </si>
  <si>
    <t>Y prosiectau sydd wedi’u cymeradwyo hyd yma yn cynnwys Ysgol Uwchradd Pen y Dre.</t>
  </si>
  <si>
    <t>Wrth gefnogi awdurdodau lleol gyda fforddiadwyedd seilwaith trin bwyd a gwastraff gweddilliol mwy cynaliadwy, mae Llywodraeth Cymru yn darparu cymorth ariannol parhaus gyda chyfraniadau prosiect sefydlog tuag at ffioedd giât yn ystod y cyfnod gweithredol. Mae'r cyfraniad hwn yn seiliedig ar 25% o'r ffioedd giât a amcangyfrifir mewn achosion busnes terfynol prosiectau, lle nad yw cyfraniad cyfalaf wedi'i ddarparu. Mae ffioedd giât yn daladwy o gychwyn gwasanaeth am gyfnod uchaf o 15 neu 25 mlynedd, ar gyfer prosiectau bwyd a gwastraff gweddilliol yn y drefn honno. Cyfanswm cymorth cyfalaf Awdurdodau Lleol Llywodraeth Cymru ar gyfer y prosiectau hyn oedd £17.5 miliwn.</t>
  </si>
  <si>
    <t>Cefnogi awdurdodau lleol gydag arian i alluogi gweithredu brys i sicrhau cydymffurfiaeth gyfreithiol â'r gwerthoedd terfyn ar gyfer nitrogen deuocsid a gyhoeddwyd yn y Gyfarwyddeb Ansawdd Aer Amgylchynol a'r rheoliadau Cymreig cysylltiedig.</t>
  </si>
  <si>
    <r>
      <t xml:space="preserve">Rhaglen seilwaith craidd sy'n allweddol i weithredu'r strategaeth economi gylchol ac sy'n hanfodol i symud ymlaen ar ymrwymiadau allweddol ar draws y llywodraeth (yn enwedig datgarboneiddio, bioamrywiaeth, datblygu'r economi llesiant, ac Adferiad Gwyrdd yn fwy cyffredinol).                                                                                                                                                                                                                          O fewn y rhaglen honno mae tair is-raglen allweddol sy'n cynnwys o leiaf un prosiect craidd ar hyn o bryd ac a fydd yn ehangu wrth i'r gweithredu gynyddu:                                                             </t>
    </r>
    <r>
      <rPr>
        <b/>
        <sz val="12"/>
        <color rgb="FF000000"/>
        <rFont val="Arial"/>
        <family val="2"/>
      </rPr>
      <t>o</t>
    </r>
    <r>
      <rPr>
        <sz val="12"/>
        <color rgb="FF000000"/>
        <rFont val="Arial"/>
        <family val="2"/>
      </rPr>
      <t xml:space="preserve"> Seilwaith cenedlaethol strategol (prosiect yr AHP yw'r brif enghraifft gyfredol). </t>
    </r>
    <r>
      <rPr>
        <b/>
        <sz val="12"/>
        <color rgb="FF000000"/>
        <rFont val="Arial"/>
        <family val="2"/>
      </rPr>
      <t>o</t>
    </r>
    <r>
      <rPr>
        <sz val="12"/>
        <color rgb="FF000000"/>
        <rFont val="Arial"/>
        <family val="2"/>
      </rPr>
      <t xml:space="preserve"> Seilwaith rhanbarthol ac uwchraddio gwasanaethau lleol (yn rhanbarthol: Eco-barciau (cyfredol ac wedi'u cynllunio), prosiect gwastraff coed, plastigau swmpus; yn lleol: atgyweirio ac ailddefnyddio, casglu ac ailbrosesu deunyddiau, gwella seilwaith y sector cyhoeddus). </t>
    </r>
    <r>
      <rPr>
        <b/>
        <sz val="12"/>
        <color rgb="FF000000"/>
        <rFont val="Arial"/>
        <family val="2"/>
      </rPr>
      <t xml:space="preserve">o </t>
    </r>
    <r>
      <rPr>
        <sz val="12"/>
        <color rgb="FF000000"/>
        <rFont val="Arial"/>
        <family val="2"/>
      </rPr>
      <t>Datgarboneiddio'r gwasanaeth gwastraff ac ailgylchu (ULEV, seilwaith codi tâl a depo, ynni adnewyddadwy).</t>
    </r>
  </si>
  <si>
    <t>Mae gwynt ar y tir wedi'i gynnwys yn y cynllun Contract for Difference, ac roedd rhai prosiectau ar y tir yn llwyddiannus yng nghanlyniad yr ocsiwn ddiweddaraf (Gorffennaf 2022).</t>
  </si>
  <si>
    <t>Bydd yr holl brosiectau o dan bwerau cydsynio i LlC gan gynnwys cyd-fynd â'r grid hyd at 136Kv (ar hyn o bryd cysylltiadau grid uwchben hynny sy'n parhau gyda'r DU). Nododd dros 2GW o brosiectau gwynt ar raddfa fasnachol yn flaenorol eu bod yn gyraeddadwy yng Nghymru. Amcangyfrifodd Regeneris y bydd tua £1.1m y MW yn ei wario mewn cyfnod datblygu/adeiladu y bydd 35% o'r gwariant hwn yn cael ei gadw'n lleol. Mae deialog yn parhau gyda datblygwyr a rhanddeiliaid.</t>
  </si>
  <si>
    <t>Cynllun Cartrefi Cynnes Llywodraeth Cymru - Nyth</t>
  </si>
  <si>
    <t>Gwasanaeth Ynni Llywodraeth Cymru</t>
  </si>
  <si>
    <t>Wedi'i ymestyn hyd at fis Medi 2023 gydag opsiwn pellach i ymestyn am hyd at uchafswm o ddwy flynedd ychwanegol y tu hwnt i dymor cychwynnol 5 mlynedd.</t>
  </si>
  <si>
    <t>Tan 2022, fodd bynnag, opsiynau i'w cyflwyno ar gyfer 2022 ymlaen</t>
  </si>
  <si>
    <t>Yn dilyn proses dendro gystadleuol dyfarnwyd rôl Rheolwr y Cynllun i British Gas ar gyfer cytundeb Nest 2. Dechreuodd y ddarpariaeth ar 1 Ebrill 2018 am bum mlynedd cychwynnol hyd at fis Mawrth 2023. Gwariant ar gyfer dwy flynedd gyntaf y cytundeb Ebrill 2018 hyd Mawrth 2020 yw £36m. (£18m y flwyddyn). Roedd y gwariant ar gyfer 2020-21 yn £20.1m. Gwariant disgwyliedig ar gyfer 2022-23 yw £27.5m</t>
  </si>
  <si>
    <t>Bydd Nyth yn parhau i fod yn gynllun tlodi tanwydd dan arweiniad y galw sy'n targedu aelwydydd incwm isel sy'n byw yn y cartrefi mwyaf aneffeithlon o ynni. Mae'r cynllun yn cynnig amrywiaeth o gyngor a chefnogaeth i helpu aelwydydd i leihau eu biliau ynni a gwella eu hiechyd a'u lles. Mae'r gefnogaeth a ddarperir hefyd yn cynnwys atgyfeiriadau ar gyfer cartrefi cymwys ar gyfer pecyn o welliannau effeithlonrwydd ynni yn y cartref am ddim. Mae meini prawf cymhwysedd y cynllun wedi cael ei ymestyn ar ffurf Peilot Iechyd i gynnwys aelwydydd ag aelod sy'n dioddef o resbiradaeth ragnodedig, cylchrediad y gwaed neu gyflyrau meddyliol. Cyflwynwyd arloesedd/technoleg carbon isel drwy PV solar a storio batri.</t>
  </si>
  <si>
    <t>Mae llif arfaethedig o brosiectau gwres, effeithlonrwydd ynni ac ynni adnewyddadwy wedi cael ei ddatblygu yn Sector Cyhoeddus Cymru ynghyd â phrosiectau ynni adnewyddadwy a ddatblygwyd yn y gymuned yng Nghymru. Mae cyfalaf Llywodraeth Cymru yn cael ei ddefnyddio drwy gronfeydd ailgylchadwy. Bydd prosiectau yn y sector cyhoeddus yn y dyfodol yn parhau i gael arian o’r cronfeydd hyn. Rydym yn parhau i weithio i hyrwyddo cyfleoedd perchnogaeth a rennir ac i arloesi o ran cyllido prosiectau ar draws pob sector.</t>
  </si>
  <si>
    <t>Mae Gwasanaeth Ynni Llywodraeth Cymru yn dod â gwasanaethau ynni blaenorol ynghyd - Twf Gwyrdd Cymru, gan wasanaethu’r sector cyhoeddus a’r Gwasanaeth Ynni Lleol a chefnogi cynlluniau ynni cymunedol. Y nod yw cynyddu a chyflymu prosiectau i wneud buddsoddiadau gwyrdd yng Nghymru. Mae’n canolbwyntio ar annog buddsoddiad mewn prosiectau gwres, effeithlonrwydd adnoddau a chynhyrchu ynni adnewyddadwy. Mae Gwasanaeth Ynni Llywodraeth Cymru yn darparu cyfres o ymyriadau ar draws pob sector i sicrhau arbedion heriol o ran allyriadau carbon deuocsid a buddsoddiadau. Mae ein cymorth a’n buddsoddiadau ariannol isel eu cost yn helpu i greu arbedion carbon ac arbedion ariannol o’r prosiect effeithlonrwydd ynni ar gyfer y sector cyhoeddus a ffrydiau refeniw o brosiectau ynni adnewyddadwy Cymru. Amcangyfrifir mai cyfanswm y bibell gyfalaf ar gyfer 2022-23 ar gyfer prosiectau ynni adnewyddadwy ac effeithlonrwydd ynni yw £22.5m</t>
  </si>
  <si>
    <t xml:space="preserve">Llif prosiectau Llywodraeth Cymru    </t>
  </si>
  <si>
    <t xml:space="preserve">Llif prosiectau Awdurdodau Lleol Cymru </t>
  </si>
  <si>
    <t xml:space="preserve">Llif Prosiectau’r Sector Preifat  </t>
  </si>
  <si>
    <t>Mae'r Rhaglenni Llifogydd ac Arfordirol yn cyfrannu at y Prif ymrwymiadau o fewn y Rhaglen Lywodraeth i barhau i fuddsoddi mewn gwaith amddiffyn rhag llifogydd a chymryd camau pellach i reoli dŵr yn well yn ein hamgylchedd. Dros y tymor hwn o'r Senedd byddwn yn darparu dros £150 miliwn o fuddsoddiad cyfalaf ac yn cefnogi £120 miliwn pellach drwy'r Rhaglen Rheoli Perygl Arfordirol i leihau'r risg o lifogydd ac erydu arfordirol i dros 45,000 eiddo. Yn ogystal, byddwn yn darparu dros £150 miliwn o refeniw i gefnogi'r buddsoddiad cyfalaf hwn a chynnal ein rhwydwaith o asedau.</t>
  </si>
  <si>
    <t>Mae gwariant ar draws y Rhaglen Cartrefi Cynnes yn cefnogi ymrwymiad Llywodraeth Cymru i wario £104 miliwn yn gwella hyd at 25,000 o gartrefi tlodi tanwydd rhwng 2017 a 2021. Yn fwy diweddar, mae gwariant hefyd yn cyd-fynd â maes blaenoriaeth ail-greu ôl-greu Covid-19 o gefnogi tai carbon isel ac ôl-osod i wneud cartrefi'n fwy effeithlon o ran ynni ac i leihau tlodi tanwydd. Mae buddsoddiad yn y Rhaglen Cartrefi Cynnes yn parhau i wneud cyfraniad sylweddol at gyflogaeth yn sectorau adeiladu a dyfodol gwyrdd yr economi.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</si>
</sst>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0_-;\-* #,##0.0_-;_-* &quot;-&quot;??_-;_-@_-"/>
  </numFmts>
  <fonts count="13" x14ac:knownFonts="1">
    <font>
      <sz val="12"/>
      <color theme="1"/>
      <name val="Arial"/>
      <family val="2"/>
    </font>
    <font>
      <sz val="12"/>
      <color theme="1"/>
      <name val="Arial"/>
      <family val="2"/>
    </font>
    <font>
      <b/>
      <sz val="12"/>
      <color theme="1"/>
      <name val="Arial"/>
      <family val="2"/>
    </font>
    <font>
      <sz val="11"/>
      <color theme="1"/>
      <name val="Calibri"/>
      <family val="2"/>
      <scheme val="minor"/>
    </font>
    <font>
      <sz val="10"/>
      <color rgb="FF000000"/>
      <name val="Times New Roman"/>
      <family val="1"/>
    </font>
    <font>
      <sz val="12"/>
      <name val="Arial"/>
      <family val="2"/>
    </font>
    <font>
      <sz val="12"/>
      <color rgb="FF000000"/>
      <name val="Arial"/>
      <family val="2"/>
    </font>
    <font>
      <sz val="8"/>
      <color theme="1"/>
      <name val="Arial"/>
      <family val="2"/>
    </font>
    <font>
      <sz val="8"/>
      <name val="Arial"/>
      <family val="2"/>
    </font>
    <font>
      <sz val="14"/>
      <color theme="1"/>
      <name val="Arial"/>
      <family val="2"/>
    </font>
    <font>
      <b/>
      <sz val="14"/>
      <color theme="1"/>
      <name val="Arial"/>
      <family val="2"/>
    </font>
    <font>
      <b/>
      <sz val="14"/>
      <color rgb="FFFFFFFF"/>
      <name val="Arial"/>
      <family val="2"/>
    </font>
    <font>
      <b/>
      <sz val="12"/>
      <color rgb="FF00000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F1D1F"/>
      </patternFill>
    </fill>
    <fill>
      <patternFill patternType="solid">
        <fgColor theme="0" tint="-0.14996795556505021"/>
        <bgColor indexed="64"/>
      </patternFill>
    </fill>
    <fill>
      <patternFill patternType="solid">
        <fgColor theme="0" tint="-0.249977111117893"/>
        <bgColor indexed="64"/>
      </patternFill>
    </fill>
    <fill>
      <patternFill patternType="solid">
        <fgColor rgb="FFC0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0000"/>
      </bottom>
      <diagonal/>
    </border>
    <border>
      <left/>
      <right style="thin">
        <color indexed="64"/>
      </right>
      <top/>
      <bottom style="thin">
        <color indexed="64"/>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
    <xf numFmtId="0" fontId="0" fillId="0" borderId="0"/>
    <xf numFmtId="0" fontId="3" fillId="0" borderId="0"/>
    <xf numFmtId="0" fontId="4" fillId="0" borderId="0"/>
    <xf numFmtId="43" fontId="1" fillId="0" borderId="0" applyFont="0" applyFill="0" applyBorder="0" applyAlignment="0" applyProtection="0"/>
    <xf numFmtId="0" fontId="4" fillId="0" borderId="0"/>
    <xf numFmtId="43" fontId="1" fillId="0" borderId="0" applyFont="0" applyFill="0" applyBorder="0" applyAlignment="0" applyProtection="0"/>
  </cellStyleXfs>
  <cellXfs count="203">
    <xf numFmtId="0" fontId="0" fillId="0" borderId="0" xfId="0"/>
    <xf numFmtId="0" fontId="0" fillId="0" borderId="0" xfId="0" applyFont="1" applyAlignment="1">
      <alignment horizontal="left" vertical="top" wrapText="1"/>
    </xf>
    <xf numFmtId="0" fontId="0" fillId="0" borderId="0" xfId="0" applyFont="1" applyAlignment="1" applyProtection="1">
      <alignment horizontal="left" vertical="top" wrapText="1"/>
      <protection locked="0"/>
    </xf>
    <xf numFmtId="0" fontId="5" fillId="0" borderId="1" xfId="2" applyFont="1" applyBorder="1" applyAlignment="1" applyProtection="1">
      <alignment vertical="top" wrapText="1"/>
      <protection locked="0"/>
    </xf>
    <xf numFmtId="0" fontId="5" fillId="0" borderId="1" xfId="2" applyFont="1" applyBorder="1" applyAlignment="1" applyProtection="1">
      <alignment horizontal="right" vertical="top" wrapText="1"/>
      <protection locked="0"/>
    </xf>
    <xf numFmtId="0" fontId="0" fillId="0" borderId="1" xfId="0" applyFont="1" applyBorder="1" applyAlignment="1">
      <alignment horizontal="left" vertical="top" wrapText="1"/>
    </xf>
    <xf numFmtId="0" fontId="5" fillId="0" borderId="1" xfId="2" applyFont="1" applyBorder="1" applyAlignment="1">
      <alignment horizontal="right" vertical="top" wrapText="1"/>
    </xf>
    <xf numFmtId="1" fontId="6" fillId="0" borderId="1" xfId="2" applyNumberFormat="1" applyFont="1" applyBorder="1" applyAlignment="1">
      <alignment horizontal="right" vertical="top" wrapText="1"/>
    </xf>
    <xf numFmtId="0" fontId="2" fillId="2" borderId="1"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1" fillId="0" borderId="0" xfId="0" applyFont="1" applyAlignment="1" applyProtection="1">
      <alignment horizontal="left" vertical="top" wrapText="1"/>
      <protection locked="0"/>
    </xf>
    <xf numFmtId="165" fontId="5" fillId="0" borderId="1" xfId="2" applyNumberFormat="1" applyFont="1" applyBorder="1" applyAlignment="1" applyProtection="1">
      <alignment horizontal="right" vertical="top" wrapText="1"/>
      <protection locked="0"/>
    </xf>
    <xf numFmtId="0" fontId="1" fillId="0" borderId="1" xfId="2" applyFont="1" applyBorder="1" applyAlignment="1">
      <alignment vertical="top" wrapText="1"/>
    </xf>
    <xf numFmtId="164" fontId="5" fillId="0" borderId="1" xfId="2" applyNumberFormat="1" applyFont="1" applyBorder="1" applyAlignment="1">
      <alignment horizontal="right" vertical="top" wrapText="1"/>
    </xf>
    <xf numFmtId="0" fontId="1" fillId="0" borderId="1" xfId="2" applyFont="1" applyBorder="1" applyAlignment="1">
      <alignment horizontal="right" vertical="top" wrapText="1"/>
    </xf>
    <xf numFmtId="0" fontId="5" fillId="0" borderId="7" xfId="2" applyFont="1" applyBorder="1" applyAlignment="1">
      <alignment vertical="top" wrapText="1"/>
    </xf>
    <xf numFmtId="0" fontId="5" fillId="0" borderId="1" xfId="2" applyFont="1" applyBorder="1" applyAlignment="1">
      <alignment vertical="top" wrapText="1"/>
    </xf>
    <xf numFmtId="0" fontId="1" fillId="0" borderId="1" xfId="1" applyFont="1" applyBorder="1" applyAlignment="1">
      <alignment horizontal="right" vertical="top" wrapText="1"/>
    </xf>
    <xf numFmtId="165" fontId="5" fillId="0" borderId="1" xfId="2" applyNumberFormat="1" applyFont="1" applyBorder="1" applyAlignment="1">
      <alignment horizontal="right" vertical="top" wrapText="1"/>
    </xf>
    <xf numFmtId="1" fontId="6" fillId="0" borderId="7" xfId="2" applyNumberFormat="1" applyFont="1" applyBorder="1" applyAlignment="1">
      <alignment horizontal="right" vertical="top" wrapText="1"/>
    </xf>
    <xf numFmtId="0" fontId="5" fillId="3" borderId="1" xfId="2" applyFont="1" applyFill="1" applyBorder="1" applyAlignment="1">
      <alignment vertical="top" wrapText="1"/>
    </xf>
    <xf numFmtId="0" fontId="5" fillId="0" borderId="0" xfId="0" applyFont="1" applyAlignment="1">
      <alignment vertical="top"/>
    </xf>
    <xf numFmtId="165" fontId="5" fillId="3" borderId="1" xfId="2" applyNumberFormat="1" applyFont="1" applyFill="1" applyBorder="1" applyAlignment="1">
      <alignment horizontal="right" vertical="top" wrapText="1"/>
    </xf>
    <xf numFmtId="1" fontId="5" fillId="3" borderId="1" xfId="2" applyNumberFormat="1" applyFont="1" applyFill="1" applyBorder="1" applyAlignment="1">
      <alignment horizontal="right" vertical="top" wrapText="1"/>
    </xf>
    <xf numFmtId="0" fontId="5" fillId="0" borderId="0" xfId="0" applyFont="1" applyAlignment="1">
      <alignment horizontal="left" vertical="top" wrapText="1"/>
    </xf>
    <xf numFmtId="0" fontId="1" fillId="0" borderId="1" xfId="0" applyFont="1" applyBorder="1" applyAlignment="1">
      <alignment vertical="top" wrapText="1"/>
    </xf>
    <xf numFmtId="0" fontId="5" fillId="0" borderId="1" xfId="0" applyFont="1" applyBorder="1" applyAlignment="1">
      <alignment vertical="top" wrapText="1"/>
    </xf>
    <xf numFmtId="0" fontId="1" fillId="0" borderId="1" xfId="2" applyFont="1" applyBorder="1" applyAlignment="1" applyProtection="1">
      <alignment vertical="top" wrapText="1"/>
      <protection locked="0"/>
    </xf>
    <xf numFmtId="0" fontId="7" fillId="0" borderId="0" xfId="2" applyFont="1" applyAlignment="1">
      <alignment vertical="top" wrapText="1"/>
    </xf>
    <xf numFmtId="0" fontId="7" fillId="0" borderId="0" xfId="2" applyFont="1" applyAlignment="1">
      <alignment horizontal="right" vertical="top" wrapText="1"/>
    </xf>
    <xf numFmtId="0" fontId="8" fillId="0" borderId="0" xfId="2" applyFont="1" applyAlignment="1">
      <alignment horizontal="right" vertical="top" wrapText="1"/>
    </xf>
    <xf numFmtId="0" fontId="8" fillId="0" borderId="0" xfId="2" applyFont="1" applyAlignment="1">
      <alignment vertical="top" wrapText="1"/>
    </xf>
    <xf numFmtId="0" fontId="9" fillId="0" borderId="0" xfId="0" applyFont="1" applyAlignment="1" applyProtection="1">
      <alignment horizontal="left" vertical="top" wrapText="1"/>
      <protection locked="0"/>
    </xf>
    <xf numFmtId="0" fontId="1" fillId="0" borderId="0" xfId="0" applyFont="1" applyFill="1" applyAlignment="1" applyProtection="1">
      <alignment horizontal="left" vertical="top" wrapText="1"/>
      <protection locked="0"/>
    </xf>
    <xf numFmtId="0" fontId="1" fillId="0" borderId="5" xfId="2" applyFont="1" applyBorder="1" applyAlignment="1" applyProtection="1">
      <alignment horizontal="left" vertical="top" wrapText="1"/>
      <protection locked="0"/>
    </xf>
    <xf numFmtId="0" fontId="1" fillId="0" borderId="10" xfId="2" applyFont="1" applyBorder="1" applyAlignment="1" applyProtection="1">
      <alignment vertical="top" wrapText="1"/>
      <protection locked="0"/>
    </xf>
    <xf numFmtId="164" fontId="1" fillId="0" borderId="0" xfId="2" applyNumberFormat="1" applyFont="1" applyBorder="1" applyAlignment="1" applyProtection="1">
      <alignment horizontal="right" vertical="top" wrapText="1"/>
      <protection locked="0"/>
    </xf>
    <xf numFmtId="164" fontId="1" fillId="0" borderId="10" xfId="2" applyNumberFormat="1" applyFont="1" applyBorder="1" applyAlignment="1" applyProtection="1">
      <alignment horizontal="right" vertical="top" wrapText="1"/>
      <protection locked="0"/>
    </xf>
    <xf numFmtId="1" fontId="1" fillId="0" borderId="10" xfId="2" applyNumberFormat="1" applyFont="1" applyBorder="1" applyAlignment="1" applyProtection="1">
      <alignment horizontal="right" vertical="top" wrapText="1"/>
      <protection locked="0"/>
    </xf>
    <xf numFmtId="1" fontId="1" fillId="0" borderId="14" xfId="2" applyNumberFormat="1" applyFont="1" applyBorder="1" applyAlignment="1" applyProtection="1">
      <alignment horizontal="right" vertical="top" wrapText="1"/>
      <protection locked="0"/>
    </xf>
    <xf numFmtId="0" fontId="1" fillId="0" borderId="10" xfId="2" applyFont="1" applyBorder="1" applyAlignment="1" applyProtection="1">
      <alignment horizontal="left" vertical="top" wrapText="1"/>
      <protection locked="0"/>
    </xf>
    <xf numFmtId="0" fontId="1" fillId="0" borderId="1" xfId="2" applyFont="1" applyBorder="1" applyAlignment="1" applyProtection="1">
      <alignment horizontal="left" vertical="top" wrapText="1"/>
      <protection locked="0"/>
    </xf>
    <xf numFmtId="164" fontId="1" fillId="0" borderId="1" xfId="3" applyNumberFormat="1" applyFont="1" applyFill="1" applyBorder="1" applyAlignment="1" applyProtection="1">
      <alignment horizontal="right" vertical="top" wrapText="1"/>
      <protection locked="0"/>
    </xf>
    <xf numFmtId="164" fontId="1" fillId="0" borderId="1" xfId="2" applyNumberFormat="1" applyFont="1" applyBorder="1" applyAlignment="1" applyProtection="1">
      <alignment horizontal="right" vertical="top" wrapText="1"/>
      <protection locked="0"/>
    </xf>
    <xf numFmtId="1" fontId="1" fillId="0" borderId="1" xfId="2" applyNumberFormat="1" applyFont="1" applyBorder="1" applyAlignment="1" applyProtection="1">
      <alignment horizontal="right" vertical="top" wrapText="1"/>
      <protection locked="0"/>
    </xf>
    <xf numFmtId="0" fontId="1" fillId="0" borderId="0" xfId="2" applyFont="1" applyAlignment="1" applyProtection="1">
      <alignment vertical="top" wrapText="1"/>
      <protection locked="0"/>
    </xf>
    <xf numFmtId="0" fontId="1" fillId="0" borderId="10" xfId="2" applyFont="1" applyBorder="1" applyAlignment="1" applyProtection="1">
      <alignment horizontal="right" vertical="top" wrapText="1"/>
      <protection locked="0"/>
    </xf>
    <xf numFmtId="1" fontId="1" fillId="0" borderId="4" xfId="2" applyNumberFormat="1" applyFont="1" applyBorder="1" applyAlignment="1" applyProtection="1">
      <alignment horizontal="right" vertical="top" wrapText="1"/>
      <protection locked="0"/>
    </xf>
    <xf numFmtId="165" fontId="1" fillId="0" borderId="4" xfId="2" applyNumberFormat="1" applyFont="1" applyBorder="1" applyAlignment="1" applyProtection="1">
      <alignment horizontal="right" vertical="top" wrapText="1"/>
      <protection locked="0"/>
    </xf>
    <xf numFmtId="165" fontId="1" fillId="0" borderId="11" xfId="2" applyNumberFormat="1" applyFont="1" applyBorder="1" applyAlignment="1" applyProtection="1">
      <alignment horizontal="right" vertical="top" wrapText="1"/>
      <protection locked="0"/>
    </xf>
    <xf numFmtId="1" fontId="1" fillId="0" borderId="6" xfId="2" applyNumberFormat="1" applyFont="1" applyBorder="1" applyAlignment="1" applyProtection="1">
      <alignment horizontal="right" vertical="top" wrapText="1"/>
      <protection locked="0"/>
    </xf>
    <xf numFmtId="165" fontId="1" fillId="0" borderId="6" xfId="2" applyNumberFormat="1" applyFont="1" applyBorder="1" applyAlignment="1" applyProtection="1">
      <alignment horizontal="right" vertical="top" wrapText="1"/>
      <protection locked="0"/>
    </xf>
    <xf numFmtId="165" fontId="1" fillId="0" borderId="12" xfId="2" applyNumberFormat="1" applyFont="1" applyBorder="1" applyAlignment="1" applyProtection="1">
      <alignment horizontal="right" vertical="top" wrapText="1"/>
      <protection locked="0"/>
    </xf>
    <xf numFmtId="1" fontId="1" fillId="0" borderId="2" xfId="2" applyNumberFormat="1" applyFont="1" applyBorder="1" applyAlignment="1" applyProtection="1">
      <alignment horizontal="right" vertical="top" wrapText="1"/>
      <protection locked="0"/>
    </xf>
    <xf numFmtId="0" fontId="1" fillId="0" borderId="4" xfId="2" applyFont="1" applyBorder="1" applyAlignment="1" applyProtection="1">
      <alignment vertical="top" wrapText="1"/>
      <protection locked="0"/>
    </xf>
    <xf numFmtId="165" fontId="1" fillId="0" borderId="1" xfId="2" applyNumberFormat="1" applyFont="1" applyBorder="1" applyAlignment="1" applyProtection="1">
      <alignment horizontal="right" vertical="top" wrapText="1"/>
      <protection locked="0"/>
    </xf>
    <xf numFmtId="0" fontId="1" fillId="0" borderId="7" xfId="2" applyFont="1" applyBorder="1" applyAlignment="1" applyProtection="1">
      <alignment vertical="top" wrapText="1"/>
      <protection locked="0"/>
    </xf>
    <xf numFmtId="0" fontId="1" fillId="0" borderId="1" xfId="2" applyFont="1" applyFill="1" applyBorder="1" applyAlignment="1" applyProtection="1">
      <alignment horizontal="left" vertical="top" wrapText="1"/>
      <protection locked="0"/>
    </xf>
    <xf numFmtId="1" fontId="1" fillId="0" borderId="7" xfId="2" applyNumberFormat="1" applyFont="1" applyBorder="1" applyAlignment="1" applyProtection="1">
      <alignment horizontal="right" vertical="top" wrapText="1"/>
      <protection locked="0"/>
    </xf>
    <xf numFmtId="0" fontId="1" fillId="0" borderId="6" xfId="2" applyFont="1" applyBorder="1" applyAlignment="1" applyProtection="1">
      <alignment vertical="top" wrapText="1"/>
      <protection locked="0"/>
    </xf>
    <xf numFmtId="165" fontId="1" fillId="0" borderId="0" xfId="2" applyNumberFormat="1" applyFont="1" applyAlignment="1" applyProtection="1">
      <alignment horizontal="right" vertical="top" wrapText="1"/>
      <protection locked="0"/>
    </xf>
    <xf numFmtId="165" fontId="1" fillId="0" borderId="7" xfId="2" applyNumberFormat="1" applyFont="1" applyBorder="1" applyAlignment="1" applyProtection="1">
      <alignment horizontal="right" vertical="top" wrapText="1"/>
      <protection locked="0"/>
    </xf>
    <xf numFmtId="1" fontId="1" fillId="0" borderId="0" xfId="2" applyNumberFormat="1" applyFont="1" applyAlignment="1" applyProtection="1">
      <alignment horizontal="right" vertical="top" wrapText="1"/>
      <protection locked="0"/>
    </xf>
    <xf numFmtId="1" fontId="1" fillId="0" borderId="3" xfId="2" applyNumberFormat="1" applyFont="1" applyBorder="1" applyAlignment="1" applyProtection="1">
      <alignment horizontal="right" vertical="top" wrapText="1"/>
      <protection locked="0"/>
    </xf>
    <xf numFmtId="165" fontId="1" fillId="0" borderId="10" xfId="2" applyNumberFormat="1" applyFont="1" applyBorder="1" applyAlignment="1" applyProtection="1">
      <alignment horizontal="right" vertical="top" wrapText="1"/>
      <protection locked="0"/>
    </xf>
    <xf numFmtId="0" fontId="1" fillId="3" borderId="3" xfId="2" applyFont="1" applyFill="1" applyBorder="1" applyAlignment="1" applyProtection="1">
      <alignment horizontal="left" vertical="top" wrapText="1"/>
      <protection locked="0"/>
    </xf>
    <xf numFmtId="0" fontId="1" fillId="3" borderId="1" xfId="2" applyFont="1" applyFill="1" applyBorder="1" applyAlignment="1" applyProtection="1">
      <alignment vertical="top" wrapText="1"/>
      <protection locked="0"/>
    </xf>
    <xf numFmtId="165" fontId="1" fillId="3" borderId="1" xfId="2" applyNumberFormat="1" applyFont="1" applyFill="1" applyBorder="1" applyAlignment="1" applyProtection="1">
      <alignment horizontal="right" vertical="top" wrapText="1"/>
      <protection locked="0"/>
    </xf>
    <xf numFmtId="1" fontId="1" fillId="3" borderId="1" xfId="2" applyNumberFormat="1" applyFont="1" applyFill="1" applyBorder="1" applyAlignment="1" applyProtection="1">
      <alignment horizontal="right" vertical="top" wrapText="1"/>
      <protection locked="0"/>
    </xf>
    <xf numFmtId="1" fontId="1" fillId="3" borderId="2" xfId="2" applyNumberFormat="1" applyFont="1" applyFill="1" applyBorder="1" applyAlignment="1" applyProtection="1">
      <alignment horizontal="right" vertical="top" wrapText="1"/>
      <protection locked="0"/>
    </xf>
    <xf numFmtId="0" fontId="1" fillId="3" borderId="1" xfId="2" applyFont="1" applyFill="1" applyBorder="1" applyAlignment="1" applyProtection="1">
      <alignment horizontal="left" vertical="top" wrapText="1"/>
      <protection locked="0"/>
    </xf>
    <xf numFmtId="165" fontId="1" fillId="0" borderId="1" xfId="0" applyNumberFormat="1" applyFont="1" applyBorder="1" applyAlignment="1" applyProtection="1">
      <alignment horizontal="right" vertical="top" wrapText="1"/>
      <protection locked="0"/>
    </xf>
    <xf numFmtId="0" fontId="1" fillId="0" borderId="1" xfId="0" applyFont="1" applyBorder="1" applyAlignment="1" applyProtection="1">
      <alignment horizontal="right" vertical="top" wrapText="1"/>
      <protection locked="0"/>
    </xf>
    <xf numFmtId="0" fontId="1" fillId="0" borderId="0" xfId="0" applyFont="1" applyFill="1" applyAlignment="1" applyProtection="1">
      <alignment horizontal="left" vertical="center" wrapText="1"/>
      <protection locked="0"/>
    </xf>
    <xf numFmtId="165" fontId="1" fillId="0" borderId="13" xfId="2" applyNumberFormat="1" applyFont="1" applyBorder="1" applyAlignment="1" applyProtection="1">
      <alignment horizontal="right" vertical="top" wrapText="1"/>
      <protection locked="0"/>
    </xf>
    <xf numFmtId="0" fontId="1" fillId="0" borderId="0" xfId="0" applyFont="1" applyAlignment="1" applyProtection="1">
      <alignment vertical="top" wrapText="1"/>
      <protection locked="0"/>
    </xf>
    <xf numFmtId="0" fontId="1" fillId="0" borderId="7" xfId="2" applyFont="1" applyBorder="1" applyAlignment="1" applyProtection="1">
      <alignment horizontal="right" vertical="top" wrapText="1"/>
      <protection locked="0"/>
    </xf>
    <xf numFmtId="0" fontId="1" fillId="0" borderId="1" xfId="0" applyFont="1" applyBorder="1" applyAlignment="1" applyProtection="1">
      <alignment horizontal="justify" vertical="top"/>
      <protection locked="0"/>
    </xf>
    <xf numFmtId="0" fontId="1" fillId="0" borderId="1" xfId="2" applyFont="1" applyBorder="1" applyAlignment="1" applyProtection="1">
      <alignment horizontal="right" vertical="top" wrapText="1"/>
      <protection locked="0"/>
    </xf>
    <xf numFmtId="0" fontId="1" fillId="3" borderId="3" xfId="0" applyFont="1" applyFill="1" applyBorder="1" applyAlignment="1" applyProtection="1">
      <alignment vertical="top" wrapText="1"/>
      <protection locked="0"/>
    </xf>
    <xf numFmtId="0" fontId="1" fillId="3" borderId="4" xfId="2" applyFont="1" applyFill="1" applyBorder="1" applyAlignment="1" applyProtection="1">
      <alignment horizontal="left" vertical="top" wrapText="1"/>
      <protection locked="0"/>
    </xf>
    <xf numFmtId="0" fontId="1" fillId="3" borderId="7" xfId="2" applyFont="1" applyFill="1" applyBorder="1" applyAlignment="1" applyProtection="1">
      <alignment vertical="top" wrapText="1"/>
      <protection locked="0"/>
    </xf>
    <xf numFmtId="0" fontId="1" fillId="3" borderId="2" xfId="2" applyFont="1" applyFill="1" applyBorder="1" applyAlignment="1" applyProtection="1">
      <alignment horizontal="right" vertical="top" wrapText="1"/>
      <protection locked="0"/>
    </xf>
    <xf numFmtId="0" fontId="1" fillId="3" borderId="6" xfId="2" applyFont="1" applyFill="1" applyBorder="1" applyAlignment="1" applyProtection="1">
      <alignment horizontal="right" vertical="top" wrapText="1"/>
      <protection locked="0"/>
    </xf>
    <xf numFmtId="0" fontId="1" fillId="3" borderId="1" xfId="2" applyFont="1" applyFill="1" applyBorder="1" applyAlignment="1" applyProtection="1">
      <alignment horizontal="right" vertical="top" wrapText="1"/>
      <protection locked="0"/>
    </xf>
    <xf numFmtId="0" fontId="1" fillId="3" borderId="7" xfId="2" applyFont="1" applyFill="1" applyBorder="1" applyAlignment="1" applyProtection="1">
      <alignment horizontal="right" vertical="top" wrapText="1"/>
      <protection locked="0"/>
    </xf>
    <xf numFmtId="0" fontId="1" fillId="3" borderId="1" xfId="0" applyFont="1" applyFill="1" applyBorder="1" applyAlignment="1" applyProtection="1">
      <alignment vertical="top" wrapText="1"/>
      <protection locked="0"/>
    </xf>
    <xf numFmtId="0" fontId="1" fillId="3" borderId="0" xfId="2" applyFont="1" applyFill="1" applyAlignment="1" applyProtection="1">
      <alignment vertical="top" wrapText="1"/>
      <protection locked="0"/>
    </xf>
    <xf numFmtId="1" fontId="1" fillId="3" borderId="0" xfId="2" applyNumberFormat="1" applyFont="1" applyFill="1" applyAlignment="1" applyProtection="1">
      <alignment horizontal="right" vertical="top" wrapText="1"/>
      <protection locked="0"/>
    </xf>
    <xf numFmtId="0" fontId="1" fillId="3" borderId="8" xfId="0" applyFont="1" applyFill="1" applyBorder="1" applyAlignment="1" applyProtection="1">
      <alignment vertical="top" wrapText="1"/>
      <protection locked="0"/>
    </xf>
    <xf numFmtId="165" fontId="1" fillId="3" borderId="1" xfId="0" applyNumberFormat="1" applyFont="1" applyFill="1" applyBorder="1" applyAlignment="1" applyProtection="1">
      <alignment horizontal="right" vertical="top" wrapText="1"/>
      <protection locked="0"/>
    </xf>
    <xf numFmtId="0" fontId="1" fillId="3" borderId="1" xfId="0" applyFont="1" applyFill="1" applyBorder="1" applyAlignment="1" applyProtection="1">
      <alignment horizontal="right" vertical="top" wrapText="1"/>
      <protection locked="0"/>
    </xf>
    <xf numFmtId="165" fontId="1" fillId="0" borderId="1" xfId="0" applyNumberFormat="1" applyFont="1" applyBorder="1" applyAlignment="1" applyProtection="1">
      <alignment vertical="top" wrapText="1"/>
      <protection locked="0"/>
    </xf>
    <xf numFmtId="0" fontId="1" fillId="0" borderId="1" xfId="0" applyFont="1" applyBorder="1" applyAlignment="1" applyProtection="1">
      <alignment vertical="top" wrapText="1"/>
      <protection locked="0"/>
    </xf>
    <xf numFmtId="0" fontId="1" fillId="0" borderId="1" xfId="2" applyFont="1" applyBorder="1" applyAlignment="1">
      <alignment horizontal="left" vertical="top" wrapText="1"/>
    </xf>
    <xf numFmtId="0" fontId="0" fillId="0" borderId="1" xfId="0" applyFont="1" applyBorder="1" applyAlignment="1">
      <alignment horizontal="right" vertical="top" wrapText="1"/>
    </xf>
    <xf numFmtId="165" fontId="0" fillId="0" borderId="1" xfId="0" applyNumberFormat="1" applyFont="1" applyBorder="1" applyAlignment="1">
      <alignment horizontal="right" vertical="top" wrapText="1"/>
    </xf>
    <xf numFmtId="0" fontId="0" fillId="3" borderId="1" xfId="0" applyFill="1" applyBorder="1" applyAlignment="1">
      <alignment horizontal="left" vertical="top" wrapText="1"/>
    </xf>
    <xf numFmtId="49" fontId="5" fillId="3" borderId="1" xfId="0" applyNumberFormat="1" applyFont="1" applyFill="1" applyBorder="1" applyAlignment="1">
      <alignment horizontal="left" vertical="top" wrapText="1"/>
    </xf>
    <xf numFmtId="0" fontId="0" fillId="3" borderId="1" xfId="0" applyFill="1" applyBorder="1" applyAlignment="1">
      <alignment vertical="top" wrapText="1"/>
    </xf>
    <xf numFmtId="49" fontId="5" fillId="3" borderId="1" xfId="0" applyNumberFormat="1" applyFont="1" applyFill="1" applyBorder="1" applyAlignment="1">
      <alignment vertical="top" wrapText="1"/>
    </xf>
    <xf numFmtId="165" fontId="0" fillId="3" borderId="1" xfId="0" applyNumberFormat="1" applyFill="1" applyBorder="1" applyAlignment="1">
      <alignment vertical="top" wrapText="1"/>
    </xf>
    <xf numFmtId="0" fontId="5" fillId="3" borderId="1" xfId="0" applyFont="1" applyFill="1" applyBorder="1" applyAlignment="1">
      <alignment vertical="top" wrapText="1"/>
    </xf>
    <xf numFmtId="164" fontId="5" fillId="0" borderId="1" xfId="2" applyNumberFormat="1" applyFont="1" applyBorder="1" applyAlignment="1" applyProtection="1">
      <alignment horizontal="right" vertical="top" wrapText="1"/>
      <protection locked="0"/>
    </xf>
    <xf numFmtId="0" fontId="5" fillId="0" borderId="1" xfId="0" applyFont="1" applyBorder="1" applyAlignment="1">
      <alignment horizontal="left" vertical="top" wrapText="1"/>
    </xf>
    <xf numFmtId="0" fontId="0" fillId="0" borderId="0" xfId="0" applyFont="1" applyAlignment="1" applyProtection="1">
      <alignment horizontal="left" vertical="center" wrapText="1"/>
      <protection locked="0"/>
    </xf>
    <xf numFmtId="0" fontId="0" fillId="0" borderId="0" xfId="0" applyFont="1" applyFill="1" applyAlignment="1" applyProtection="1">
      <alignment horizontal="left" vertical="top" wrapText="1"/>
      <protection locked="0"/>
    </xf>
    <xf numFmtId="0" fontId="0" fillId="0" borderId="0" xfId="0" applyFont="1" applyFill="1" applyBorder="1" applyAlignment="1">
      <alignment horizontal="left" vertical="center" wrapText="1"/>
    </xf>
    <xf numFmtId="0" fontId="1" fillId="0" borderId="3" xfId="2" applyFont="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0" fontId="6" fillId="0" borderId="1" xfId="2" applyFont="1" applyBorder="1" applyAlignment="1">
      <alignment horizontal="left" vertical="top" wrapText="1"/>
    </xf>
    <xf numFmtId="0" fontId="1" fillId="0" borderId="1" xfId="0" applyFont="1" applyBorder="1" applyAlignment="1" applyProtection="1">
      <alignment wrapText="1"/>
      <protection locked="0"/>
    </xf>
    <xf numFmtId="0" fontId="1" fillId="0" borderId="0" xfId="0" applyFont="1" applyAlignment="1" applyProtection="1">
      <alignment vertical="top"/>
      <protection locked="0"/>
    </xf>
    <xf numFmtId="0" fontId="1" fillId="0" borderId="1" xfId="2" applyFont="1" applyFill="1" applyBorder="1" applyAlignment="1" applyProtection="1">
      <alignment vertical="top" wrapText="1"/>
      <protection locked="0"/>
    </xf>
    <xf numFmtId="1" fontId="1" fillId="0" borderId="1" xfId="2" quotePrefix="1" applyNumberFormat="1" applyFont="1" applyBorder="1" applyAlignment="1" applyProtection="1">
      <alignment horizontal="right" vertical="top" wrapText="1"/>
      <protection locked="0"/>
    </xf>
    <xf numFmtId="0" fontId="1" fillId="0" borderId="1" xfId="0" applyFont="1" applyBorder="1" applyAlignment="1" applyProtection="1">
      <alignment vertical="top"/>
      <protection locked="0"/>
    </xf>
    <xf numFmtId="165" fontId="1" fillId="0" borderId="1" xfId="0" applyNumberFormat="1" applyFont="1" applyBorder="1" applyAlignment="1" applyProtection="1">
      <alignment vertical="top"/>
      <protection locked="0"/>
    </xf>
    <xf numFmtId="0" fontId="1" fillId="0" borderId="0" xfId="0" applyFont="1" applyAlignment="1" applyProtection="1">
      <alignment horizontal="left" vertical="top"/>
      <protection locked="0"/>
    </xf>
    <xf numFmtId="0" fontId="1" fillId="0" borderId="1" xfId="0" applyFont="1" applyBorder="1" applyAlignment="1" applyProtection="1">
      <alignment horizontal="right" vertical="top"/>
      <protection locked="0"/>
    </xf>
    <xf numFmtId="0" fontId="1" fillId="0" borderId="1" xfId="0" applyFont="1" applyBorder="1" applyAlignment="1" applyProtection="1">
      <alignment horizontal="left" vertical="top"/>
      <protection locked="0"/>
    </xf>
    <xf numFmtId="165" fontId="1" fillId="0" borderId="1" xfId="0" applyNumberFormat="1" applyFont="1" applyBorder="1" applyAlignment="1" applyProtection="1">
      <alignment horizontal="right" vertical="top"/>
      <protection locked="0"/>
    </xf>
    <xf numFmtId="0" fontId="6" fillId="0" borderId="1" xfId="2" applyFont="1" applyBorder="1" applyAlignment="1" applyProtection="1">
      <alignment horizontal="left" vertical="top" wrapText="1"/>
      <protection locked="0"/>
    </xf>
    <xf numFmtId="165" fontId="5" fillId="0" borderId="7" xfId="2" applyNumberFormat="1" applyFont="1" applyBorder="1" applyAlignment="1" applyProtection="1">
      <alignment horizontal="right" vertical="top" wrapText="1"/>
      <protection locked="0"/>
    </xf>
    <xf numFmtId="1" fontId="6" fillId="0" borderId="1" xfId="2" applyNumberFormat="1" applyFont="1" applyBorder="1" applyAlignment="1" applyProtection="1">
      <alignment horizontal="right" vertical="top" wrapText="1"/>
      <protection locked="0"/>
    </xf>
    <xf numFmtId="0" fontId="6" fillId="0" borderId="8" xfId="0" applyFont="1" applyBorder="1" applyAlignment="1" applyProtection="1">
      <alignment horizontal="right" vertical="top" wrapText="1"/>
      <protection locked="0"/>
    </xf>
    <xf numFmtId="165" fontId="5" fillId="0" borderId="6" xfId="2" applyNumberFormat="1" applyFont="1" applyBorder="1" applyAlignment="1" applyProtection="1">
      <alignment horizontal="right" vertical="top" wrapText="1"/>
      <protection locked="0"/>
    </xf>
    <xf numFmtId="165" fontId="5" fillId="0" borderId="15" xfId="0" applyNumberFormat="1" applyFont="1" applyBorder="1" applyAlignment="1" applyProtection="1">
      <alignment horizontal="right" vertical="top" wrapText="1"/>
      <protection locked="0"/>
    </xf>
    <xf numFmtId="0" fontId="5" fillId="0" borderId="15" xfId="0" applyFont="1" applyBorder="1" applyAlignment="1" applyProtection="1">
      <alignment horizontal="right" vertical="top" wrapText="1"/>
      <protection locked="0"/>
    </xf>
    <xf numFmtId="165" fontId="5" fillId="0" borderId="16" xfId="0" applyNumberFormat="1" applyFont="1" applyBorder="1" applyAlignment="1" applyProtection="1">
      <alignment horizontal="right" vertical="top" wrapText="1"/>
      <protection locked="0"/>
    </xf>
    <xf numFmtId="0" fontId="5" fillId="0" borderId="16" xfId="0" applyFont="1" applyBorder="1" applyAlignment="1" applyProtection="1">
      <alignment horizontal="right" vertical="top" wrapText="1"/>
      <protection locked="0"/>
    </xf>
    <xf numFmtId="0" fontId="5" fillId="0" borderId="1" xfId="0" applyFont="1" applyBorder="1" applyAlignment="1" applyProtection="1">
      <alignment horizontal="right" vertical="top"/>
      <protection locked="0"/>
    </xf>
    <xf numFmtId="0" fontId="5" fillId="0" borderId="1" xfId="0" applyFont="1" applyBorder="1" applyAlignment="1" applyProtection="1">
      <alignment horizontal="left" vertical="top" wrapText="1"/>
      <protection locked="0"/>
    </xf>
    <xf numFmtId="0" fontId="6" fillId="0" borderId="1" xfId="0" applyFont="1" applyBorder="1" applyAlignment="1">
      <alignment horizontal="left" vertical="top" wrapText="1"/>
    </xf>
    <xf numFmtId="0" fontId="1" fillId="0" borderId="1" xfId="0" applyFont="1" applyBorder="1"/>
    <xf numFmtId="0" fontId="1" fillId="0" borderId="1" xfId="0" applyFont="1" applyBorder="1" applyAlignment="1" applyProtection="1">
      <alignment horizontal="left" vertical="top" wrapText="1"/>
      <protection locked="0"/>
    </xf>
    <xf numFmtId="0" fontId="2" fillId="5" borderId="1" xfId="1" applyFont="1" applyFill="1" applyBorder="1" applyAlignment="1">
      <alignment horizontal="center" vertical="center"/>
    </xf>
    <xf numFmtId="0" fontId="6" fillId="0" borderId="8" xfId="2" applyFont="1" applyBorder="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165" fontId="5" fillId="0" borderId="17" xfId="0" applyNumberFormat="1" applyFont="1" applyBorder="1" applyAlignment="1" applyProtection="1">
      <alignment horizontal="right" vertical="top" wrapText="1"/>
      <protection locked="0"/>
    </xf>
    <xf numFmtId="0" fontId="5" fillId="0" borderId="17" xfId="0" applyFont="1" applyBorder="1" applyAlignment="1" applyProtection="1">
      <alignment horizontal="right" vertical="top" wrapText="1"/>
      <protection locked="0"/>
    </xf>
    <xf numFmtId="0" fontId="0" fillId="0" borderId="1" xfId="0" applyFont="1" applyBorder="1" applyAlignment="1">
      <alignment horizontal="left" vertical="top"/>
    </xf>
    <xf numFmtId="165" fontId="5" fillId="0" borderId="1" xfId="0" applyNumberFormat="1" applyFont="1" applyBorder="1" applyAlignment="1" applyProtection="1">
      <alignment horizontal="right" vertical="top" wrapText="1"/>
      <protection locked="0"/>
    </xf>
    <xf numFmtId="0" fontId="5" fillId="0" borderId="1" xfId="0" applyFont="1" applyBorder="1" applyAlignment="1" applyProtection="1">
      <alignment horizontal="right" vertical="top" wrapText="1"/>
      <protection locked="0"/>
    </xf>
    <xf numFmtId="0" fontId="1" fillId="0" borderId="1" xfId="0" applyFont="1" applyBorder="1" applyAlignment="1" applyProtection="1">
      <alignment horizontal="left" vertical="top" wrapText="1"/>
      <protection locked="0"/>
    </xf>
    <xf numFmtId="165" fontId="1" fillId="0" borderId="1" xfId="2" applyNumberFormat="1" applyFont="1" applyBorder="1" applyAlignment="1">
      <alignment horizontal="right" vertical="top" wrapText="1"/>
    </xf>
    <xf numFmtId="164" fontId="5" fillId="0" borderId="1" xfId="2" applyNumberFormat="1" applyFont="1" applyBorder="1" applyAlignment="1">
      <alignment horizontal="left" vertical="top" wrapText="1"/>
    </xf>
    <xf numFmtId="0" fontId="0" fillId="3" borderId="0" xfId="0" applyFill="1" applyBorder="1" applyAlignment="1">
      <alignment vertical="top"/>
    </xf>
    <xf numFmtId="0" fontId="0" fillId="0" borderId="0" xfId="0" applyBorder="1"/>
    <xf numFmtId="0" fontId="0" fillId="0" borderId="1" xfId="0" applyFont="1" applyBorder="1" applyAlignment="1" applyProtection="1">
      <alignment horizontal="left" vertical="top" wrapText="1"/>
      <protection locked="0"/>
    </xf>
    <xf numFmtId="0" fontId="1" fillId="3" borderId="1" xfId="2" applyFont="1" applyFill="1" applyBorder="1" applyAlignment="1">
      <alignment vertical="top" wrapText="1"/>
    </xf>
    <xf numFmtId="164" fontId="5" fillId="3" borderId="1" xfId="2" applyNumberFormat="1" applyFont="1" applyFill="1" applyBorder="1" applyAlignment="1">
      <alignment horizontal="right" vertical="top" wrapText="1"/>
    </xf>
    <xf numFmtId="165" fontId="1" fillId="3" borderId="1" xfId="1" applyNumberFormat="1" applyFont="1" applyFill="1" applyBorder="1" applyAlignment="1">
      <alignment horizontal="right" vertical="top" wrapText="1"/>
    </xf>
    <xf numFmtId="166" fontId="5" fillId="3" borderId="1" xfId="5" applyNumberFormat="1" applyFont="1" applyFill="1" applyBorder="1" applyAlignment="1">
      <alignment horizontal="center" vertical="top" wrapText="1"/>
    </xf>
    <xf numFmtId="165" fontId="0" fillId="3" borderId="1" xfId="0" applyNumberFormat="1" applyFont="1" applyFill="1" applyBorder="1" applyAlignment="1">
      <alignment horizontal="right" vertical="top" wrapText="1"/>
    </xf>
    <xf numFmtId="0" fontId="0" fillId="3" borderId="1" xfId="0" applyFont="1" applyFill="1" applyBorder="1" applyAlignment="1">
      <alignment horizontal="right" vertical="top" wrapText="1"/>
    </xf>
    <xf numFmtId="0" fontId="11" fillId="7" borderId="2" xfId="2" applyFont="1" applyFill="1" applyBorder="1" applyAlignment="1" applyProtection="1">
      <alignment horizontal="left" vertical="center" wrapText="1"/>
      <protection locked="0"/>
    </xf>
    <xf numFmtId="0" fontId="11" fillId="7" borderId="9" xfId="2" applyFont="1" applyFill="1" applyBorder="1" applyAlignment="1" applyProtection="1">
      <alignment horizontal="left" vertical="center" wrapText="1"/>
      <protection locked="0"/>
    </xf>
    <xf numFmtId="0" fontId="11" fillId="7" borderId="3" xfId="2" applyFont="1" applyFill="1" applyBorder="1" applyAlignment="1" applyProtection="1">
      <alignment horizontal="left" vertical="center" wrapText="1"/>
      <protection locked="0"/>
    </xf>
    <xf numFmtId="0" fontId="5" fillId="0" borderId="2" xfId="2" applyFont="1" applyBorder="1" applyAlignment="1" applyProtection="1">
      <alignment horizontal="left" vertical="top" wrapText="1"/>
      <protection locked="0"/>
    </xf>
    <xf numFmtId="0" fontId="5" fillId="0" borderId="9" xfId="2" applyFont="1" applyBorder="1" applyAlignment="1" applyProtection="1">
      <alignment horizontal="left" vertical="top" wrapText="1"/>
      <protection locked="0"/>
    </xf>
    <xf numFmtId="0" fontId="5" fillId="0" borderId="3" xfId="2" applyFont="1" applyBorder="1" applyAlignment="1" applyProtection="1">
      <alignment horizontal="left" vertical="top" wrapText="1"/>
      <protection locked="0"/>
    </xf>
    <xf numFmtId="0" fontId="2" fillId="6" borderId="2" xfId="0" applyFont="1" applyFill="1" applyBorder="1" applyAlignment="1" applyProtection="1">
      <alignment horizontal="left" vertical="center" wrapText="1"/>
      <protection locked="0"/>
    </xf>
    <xf numFmtId="0" fontId="2" fillId="6" borderId="9" xfId="0" applyFont="1" applyFill="1" applyBorder="1" applyAlignment="1" applyProtection="1">
      <alignment horizontal="left" vertical="center" wrapText="1"/>
      <protection locked="0"/>
    </xf>
    <xf numFmtId="0" fontId="2" fillId="6" borderId="3" xfId="0" applyFont="1" applyFill="1" applyBorder="1" applyAlignment="1" applyProtection="1">
      <alignment horizontal="left" vertical="center" wrapText="1"/>
      <protection locked="0"/>
    </xf>
    <xf numFmtId="0" fontId="1" fillId="0" borderId="2"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1" fillId="0" borderId="3" xfId="0" applyFont="1" applyFill="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0" fontId="1" fillId="0" borderId="1" xfId="0" applyFont="1" applyBorder="1" applyAlignment="1" applyProtection="1">
      <alignment horizontal="left" vertical="top"/>
      <protection locked="0"/>
    </xf>
    <xf numFmtId="0" fontId="2" fillId="6"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top" wrapText="1"/>
      <protection locked="0"/>
    </xf>
    <xf numFmtId="0" fontId="2" fillId="6" borderId="9" xfId="2" applyFont="1" applyFill="1" applyBorder="1" applyAlignment="1" applyProtection="1">
      <alignment horizontal="left" vertical="center"/>
      <protection locked="0"/>
    </xf>
    <xf numFmtId="0" fontId="2" fillId="6" borderId="3" xfId="2" applyFont="1" applyFill="1" applyBorder="1" applyAlignment="1" applyProtection="1">
      <alignment horizontal="left" vertical="center"/>
      <protection locked="0"/>
    </xf>
    <xf numFmtId="0" fontId="2" fillId="6" borderId="1" xfId="2" applyFont="1" applyFill="1" applyBorder="1" applyAlignment="1" applyProtection="1">
      <alignment vertical="center"/>
      <protection locked="0"/>
    </xf>
    <xf numFmtId="0" fontId="1" fillId="6" borderId="1" xfId="0" applyFont="1" applyFill="1" applyBorder="1" applyAlignment="1" applyProtection="1">
      <alignment vertical="center"/>
      <protection locked="0"/>
    </xf>
    <xf numFmtId="0" fontId="1" fillId="0" borderId="2" xfId="2" applyFont="1" applyBorder="1" applyAlignment="1" applyProtection="1">
      <alignment horizontal="left" vertical="top" wrapText="1"/>
      <protection locked="0"/>
    </xf>
    <xf numFmtId="0" fontId="1" fillId="0" borderId="9" xfId="2" applyFont="1" applyBorder="1" applyAlignment="1" applyProtection="1">
      <alignment horizontal="left" vertical="top" wrapText="1"/>
      <protection locked="0"/>
    </xf>
    <xf numFmtId="0" fontId="1" fillId="0" borderId="3" xfId="2" applyFont="1" applyBorder="1" applyAlignment="1" applyProtection="1">
      <alignment horizontal="left" vertical="top" wrapText="1"/>
      <protection locked="0"/>
    </xf>
    <xf numFmtId="0" fontId="2" fillId="6" borderId="9" xfId="0" applyFont="1" applyFill="1" applyBorder="1" applyAlignment="1" applyProtection="1">
      <alignment horizontal="left" vertical="center"/>
      <protection locked="0"/>
    </xf>
    <xf numFmtId="0" fontId="2" fillId="6" borderId="3" xfId="0" applyFont="1" applyFill="1" applyBorder="1" applyAlignment="1" applyProtection="1">
      <alignment horizontal="left" vertical="center"/>
      <protection locked="0"/>
    </xf>
    <xf numFmtId="0" fontId="10" fillId="6" borderId="9" xfId="0" applyFont="1" applyFill="1" applyBorder="1" applyAlignment="1" applyProtection="1">
      <alignment horizontal="left" vertical="center"/>
      <protection locked="0"/>
    </xf>
    <xf numFmtId="0" fontId="10" fillId="6" borderId="3" xfId="0" applyFont="1" applyFill="1" applyBorder="1" applyAlignment="1" applyProtection="1">
      <alignment horizontal="left" vertical="center"/>
      <protection locked="0"/>
    </xf>
    <xf numFmtId="0" fontId="0" fillId="0" borderId="9" xfId="0" applyFont="1" applyFill="1" applyBorder="1" applyAlignment="1" applyProtection="1">
      <alignment vertical="top" wrapText="1"/>
      <protection locked="0"/>
    </xf>
    <xf numFmtId="0" fontId="0" fillId="0" borderId="3" xfId="0" applyFont="1" applyFill="1" applyBorder="1" applyAlignment="1" applyProtection="1">
      <alignment vertical="top" wrapText="1"/>
      <protection locked="0"/>
    </xf>
    <xf numFmtId="0" fontId="0" fillId="0" borderId="9" xfId="0" applyFont="1" applyFill="1" applyBorder="1" applyAlignment="1" applyProtection="1">
      <alignment horizontal="left" vertical="top" wrapText="1"/>
      <protection locked="0"/>
    </xf>
    <xf numFmtId="0" fontId="10" fillId="0" borderId="9" xfId="0" applyFont="1" applyFill="1" applyBorder="1" applyAlignment="1" applyProtection="1">
      <alignment horizontal="left" vertical="top" wrapText="1"/>
      <protection locked="0"/>
    </xf>
    <xf numFmtId="0" fontId="10" fillId="0" borderId="3" xfId="0" applyFont="1" applyFill="1" applyBorder="1" applyAlignment="1" applyProtection="1">
      <alignment horizontal="left" vertical="top" wrapText="1"/>
      <protection locked="0"/>
    </xf>
    <xf numFmtId="0" fontId="1" fillId="0" borderId="9" xfId="2" applyFont="1" applyFill="1" applyBorder="1" applyAlignment="1" applyProtection="1">
      <alignment horizontal="left" vertical="top" wrapText="1"/>
      <protection locked="0"/>
    </xf>
    <xf numFmtId="0" fontId="1" fillId="0" borderId="3" xfId="2" applyFont="1" applyFill="1" applyBorder="1" applyAlignment="1" applyProtection="1">
      <alignment horizontal="left" vertical="top" wrapText="1"/>
      <protection locked="0"/>
    </xf>
    <xf numFmtId="0" fontId="0" fillId="0" borderId="1" xfId="0" applyFont="1" applyBorder="1" applyAlignment="1">
      <alignment vertical="top" wrapText="1"/>
    </xf>
    <xf numFmtId="0" fontId="11" fillId="4" borderId="1" xfId="2" applyFont="1" applyFill="1" applyBorder="1" applyAlignment="1">
      <alignment horizontal="left" vertical="center" wrapText="1"/>
    </xf>
    <xf numFmtId="0" fontId="9" fillId="0" borderId="1" xfId="0" applyFont="1" applyBorder="1" applyAlignment="1">
      <alignment horizontal="left" vertical="center" wrapText="1"/>
    </xf>
    <xf numFmtId="0" fontId="11" fillId="4" borderId="0" xfId="2" applyFont="1" applyFill="1" applyAlignment="1">
      <alignment horizontal="left" vertical="center" wrapText="1"/>
    </xf>
    <xf numFmtId="0" fontId="1" fillId="0" borderId="2" xfId="0" applyFont="1" applyBorder="1" applyAlignment="1">
      <alignment horizontal="left" vertical="top" wrapText="1"/>
    </xf>
    <xf numFmtId="0" fontId="1" fillId="0" borderId="9" xfId="0" applyFont="1" applyBorder="1" applyAlignment="1">
      <alignment horizontal="left" vertical="top" wrapText="1"/>
    </xf>
    <xf numFmtId="0" fontId="1" fillId="0" borderId="3" xfId="0" applyFont="1" applyBorder="1" applyAlignment="1">
      <alignment horizontal="left" vertical="top" wrapText="1"/>
    </xf>
    <xf numFmtId="0" fontId="1" fillId="0" borderId="1" xfId="2" applyFont="1" applyBorder="1" applyAlignment="1" applyProtection="1">
      <alignment horizontal="left" vertical="top" wrapText="1"/>
      <protection locked="0"/>
    </xf>
    <xf numFmtId="0" fontId="1" fillId="0" borderId="15" xfId="2" applyFont="1" applyBorder="1" applyAlignment="1" applyProtection="1">
      <alignment horizontal="left" vertical="top" wrapText="1"/>
      <protection locked="0"/>
    </xf>
    <xf numFmtId="0" fontId="1" fillId="0" borderId="8" xfId="2" applyFont="1" applyBorder="1" applyAlignment="1" applyProtection="1">
      <alignment vertical="top" wrapText="1"/>
      <protection locked="0"/>
    </xf>
    <xf numFmtId="0" fontId="1" fillId="0" borderId="8" xfId="2" applyFont="1" applyBorder="1" applyAlignment="1" applyProtection="1">
      <alignment horizontal="right" vertical="top" wrapText="1"/>
      <protection locked="0"/>
    </xf>
    <xf numFmtId="0" fontId="1" fillId="0" borderId="6" xfId="2" applyFont="1" applyBorder="1" applyAlignment="1" applyProtection="1">
      <alignment horizontal="right" vertical="top" wrapText="1"/>
      <protection locked="0"/>
    </xf>
    <xf numFmtId="0" fontId="1" fillId="0" borderId="8" xfId="2" applyFont="1" applyBorder="1" applyAlignment="1" applyProtection="1">
      <alignment horizontal="left" vertical="top" wrapText="1"/>
      <protection locked="0"/>
    </xf>
    <xf numFmtId="0" fontId="2" fillId="6" borderId="1" xfId="0" applyFont="1" applyFill="1" applyBorder="1" applyAlignment="1" applyProtection="1">
      <alignment horizontal="left" vertical="center"/>
      <protection locked="0"/>
    </xf>
  </cellXfs>
  <cellStyles count="6">
    <cellStyle name="Comma" xfId="5" builtinId="3"/>
    <cellStyle name="Comma 2" xfId="3" xr:uid="{EBA0C890-CC66-44B0-A89F-1AA380C7C2C0}"/>
    <cellStyle name="Normal" xfId="0" builtinId="0"/>
    <cellStyle name="Normal 2" xfId="2" xr:uid="{CE47126F-D2FC-4AE1-A003-8BC9B0998579}"/>
    <cellStyle name="Normal 2 2" xfId="1" xr:uid="{9ECB85DC-AAC3-4566-955F-B9907851C5B5}"/>
    <cellStyle name="Normal 2 3" xfId="4" xr:uid="{2CB2469C-3771-4A0A-84C6-1FC37F6E81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aredStrings" Target="sharedStrings.xml" Id="rId8" /><Relationship Type="http://schemas.openxmlformats.org/officeDocument/2006/relationships/worksheet" Target="worksheets/sheet3.xml" Id="rId3" /><Relationship Type="http://schemas.openxmlformats.org/officeDocument/2006/relationships/styles" Target="style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theme" Target="theme/theme1.xml" Id="rId6" /><Relationship Type="http://schemas.openxmlformats.org/officeDocument/2006/relationships/worksheet" Target="worksheets/sheet5.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3.xml" Id="R4d3cdf93ec2b44cc"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1048576</xdr:row>
      <xdr:rowOff>7620</xdr:rowOff>
    </xdr:to>
    <xdr:pic>
      <xdr:nvPicPr>
        <xdr:cNvPr id="2" name="Picture 1">
          <a:extLst>
            <a:ext uri="{FF2B5EF4-FFF2-40B4-BE49-F238E27FC236}">
              <a16:creationId xmlns:a16="http://schemas.microsoft.com/office/drawing/2014/main" id="{DC5323EB-4A47-4968-E75E-33D88FB066CC}"/>
            </a:ext>
          </a:extLst>
        </xdr:cNvPr>
        <xdr:cNvPicPr>
          <a:picLocks noChangeAspect="1"/>
        </xdr:cNvPicPr>
      </xdr:nvPicPr>
      <xdr:blipFill>
        <a:blip xmlns:r="http://schemas.openxmlformats.org/officeDocument/2006/relationships" r:embed="rId1"/>
        <a:stretch>
          <a:fillRect/>
        </a:stretch>
      </xdr:blipFill>
      <xdr:spPr>
        <a:xfrm>
          <a:off x="0" y="0"/>
          <a:ext cx="10614660" cy="754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399630</xdr:colOff>
      <xdr:row>1048576</xdr:row>
      <xdr:rowOff>105827</xdr:rowOff>
    </xdr:to>
    <xdr:pic>
      <xdr:nvPicPr>
        <xdr:cNvPr id="2" name="Picture 1">
          <a:extLst>
            <a:ext uri="{FF2B5EF4-FFF2-40B4-BE49-F238E27FC236}">
              <a16:creationId xmlns:a16="http://schemas.microsoft.com/office/drawing/2014/main" id="{821BA8AE-7105-AF7C-F86F-CFEEA8D3898E}"/>
            </a:ext>
          </a:extLst>
        </xdr:cNvPr>
        <xdr:cNvPicPr>
          <a:picLocks noChangeAspect="1"/>
        </xdr:cNvPicPr>
      </xdr:nvPicPr>
      <xdr:blipFill>
        <a:blip xmlns:r="http://schemas.openxmlformats.org/officeDocument/2006/relationships" r:embed="rId1"/>
        <a:stretch>
          <a:fillRect/>
        </a:stretch>
      </xdr:blipFill>
      <xdr:spPr>
        <a:xfrm>
          <a:off x="0" y="0"/>
          <a:ext cx="10640910" cy="75353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D6C5C-1FD1-4F0A-BDE8-D16FF1FE6D20}">
  <dimension ref="A1:A40"/>
  <sheetViews>
    <sheetView showGridLines="0" showRowColHeaders="0" tabSelected="1" workbookViewId="0">
      <selection activeCell="A41" sqref="A41:XFD1048576"/>
    </sheetView>
  </sheetViews>
  <sheetFormatPr defaultColWidth="0" defaultRowHeight="15" zeroHeight="1" x14ac:dyDescent="0.25"/>
  <cols>
    <col min="1" max="14" width="8.7265625" customWidth="1"/>
    <col min="15" max="15" width="4.453125" customWidth="1"/>
    <col min="16" max="16384" width="8.7265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ht="8.4"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A08C-C9F5-475F-B806-C8DEEF3DA69C}">
  <dimension ref="A1:A39"/>
  <sheetViews>
    <sheetView workbookViewId="0">
      <selection activeCell="F40" sqref="A40:XFD1048576"/>
    </sheetView>
  </sheetViews>
  <sheetFormatPr defaultColWidth="0" defaultRowHeight="15" zeroHeight="1" x14ac:dyDescent="0.25"/>
  <cols>
    <col min="1" max="14" width="8.7265625" customWidth="1"/>
    <col min="15" max="16384" width="8.7265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6208-438D-4B79-B5D3-EB6466E3A3AB}">
  <dimension ref="A1:H169"/>
  <sheetViews>
    <sheetView zoomScaleNormal="100" workbookViewId="0">
      <selection activeCell="A160" sqref="A160:XFD1048576"/>
    </sheetView>
  </sheetViews>
  <sheetFormatPr defaultColWidth="0" defaultRowHeight="179.4" customHeight="1" zeroHeight="1" x14ac:dyDescent="0.25"/>
  <cols>
    <col min="1" max="1" width="22.08984375" style="2" customWidth="1"/>
    <col min="2" max="2" width="29.1796875" style="2" customWidth="1"/>
    <col min="3" max="3" width="12.90625" style="2" customWidth="1"/>
    <col min="4" max="4" width="11.90625" style="2" customWidth="1"/>
    <col min="5" max="5" width="9" style="2" customWidth="1"/>
    <col min="6" max="6" width="11" style="2" customWidth="1"/>
    <col min="7" max="7" width="51.81640625" style="2" customWidth="1"/>
    <col min="8" max="8" width="58.54296875" style="2" customWidth="1"/>
    <col min="9" max="16384" width="8.81640625" style="2" hidden="1"/>
  </cols>
  <sheetData>
    <row r="1" spans="1:8" ht="25.05" customHeight="1" x14ac:dyDescent="0.25">
      <c r="A1" s="155" t="s">
        <v>1353</v>
      </c>
      <c r="B1" s="156"/>
      <c r="C1" s="156"/>
      <c r="D1" s="156"/>
      <c r="E1" s="156"/>
      <c r="F1" s="156"/>
      <c r="G1" s="156"/>
      <c r="H1" s="157"/>
    </row>
    <row r="2" spans="1:8" s="10" customFormat="1" ht="49.2" customHeight="1" x14ac:dyDescent="0.25">
      <c r="A2" s="158" t="s">
        <v>1275</v>
      </c>
      <c r="B2" s="159"/>
      <c r="C2" s="159"/>
      <c r="D2" s="159"/>
      <c r="E2" s="159"/>
      <c r="F2" s="159"/>
      <c r="G2" s="159"/>
      <c r="H2" s="160"/>
    </row>
    <row r="3" spans="1:8" s="105" customFormat="1" ht="22.95" customHeight="1" x14ac:dyDescent="0.25">
      <c r="A3" s="169" t="s">
        <v>852</v>
      </c>
      <c r="B3" s="169"/>
      <c r="C3" s="169"/>
      <c r="D3" s="169"/>
      <c r="E3" s="169"/>
      <c r="F3" s="169"/>
      <c r="G3" s="169"/>
      <c r="H3" s="169"/>
    </row>
    <row r="4" spans="1:8" s="10" customFormat="1" ht="68.400000000000006" customHeight="1" x14ac:dyDescent="0.25">
      <c r="A4" s="165" t="s">
        <v>1336</v>
      </c>
      <c r="B4" s="165"/>
      <c r="C4" s="165"/>
      <c r="D4" s="165"/>
      <c r="E4" s="165"/>
      <c r="F4" s="165"/>
      <c r="G4" s="165"/>
      <c r="H4" s="166"/>
    </row>
    <row r="5" spans="1:8" s="10" customFormat="1" ht="78" x14ac:dyDescent="0.25">
      <c r="A5" s="8" t="s">
        <v>843</v>
      </c>
      <c r="B5" s="8" t="s">
        <v>1</v>
      </c>
      <c r="C5" s="8" t="s">
        <v>1008</v>
      </c>
      <c r="D5" s="8" t="s">
        <v>1011</v>
      </c>
      <c r="E5" s="8" t="s">
        <v>2</v>
      </c>
      <c r="F5" s="8" t="s">
        <v>3</v>
      </c>
      <c r="G5" s="8" t="s">
        <v>1009</v>
      </c>
      <c r="H5" s="8" t="s">
        <v>1010</v>
      </c>
    </row>
    <row r="6" spans="1:8" s="10" customFormat="1" ht="105.6" customHeight="1" x14ac:dyDescent="0.25">
      <c r="A6" s="34" t="s">
        <v>852</v>
      </c>
      <c r="B6" s="35" t="s">
        <v>1152</v>
      </c>
      <c r="C6" s="36">
        <v>1400</v>
      </c>
      <c r="D6" s="37">
        <v>700</v>
      </c>
      <c r="E6" s="38">
        <v>2013</v>
      </c>
      <c r="F6" s="39" t="s">
        <v>1153</v>
      </c>
      <c r="G6" s="40" t="s">
        <v>1012</v>
      </c>
      <c r="H6" s="34" t="s">
        <v>1007</v>
      </c>
    </row>
    <row r="7" spans="1:8" s="10" customFormat="1" ht="106.2" customHeight="1" x14ac:dyDescent="0.25">
      <c r="A7" s="41" t="s">
        <v>852</v>
      </c>
      <c r="B7" s="3" t="s">
        <v>1154</v>
      </c>
      <c r="C7" s="42">
        <v>2300</v>
      </c>
      <c r="D7" s="43">
        <v>1220</v>
      </c>
      <c r="E7" s="44">
        <v>2019</v>
      </c>
      <c r="F7" s="44" t="s">
        <v>1013</v>
      </c>
      <c r="G7" s="41" t="s">
        <v>853</v>
      </c>
      <c r="H7" s="109" t="s">
        <v>1015</v>
      </c>
    </row>
    <row r="8" spans="1:8" s="10" customFormat="1" ht="50.4" customHeight="1" x14ac:dyDescent="0.25">
      <c r="A8" s="176" t="s">
        <v>1014</v>
      </c>
      <c r="B8" s="176"/>
      <c r="C8" s="176"/>
      <c r="D8" s="176"/>
      <c r="E8" s="176"/>
      <c r="F8" s="176"/>
      <c r="G8" s="176"/>
      <c r="H8" s="177"/>
    </row>
    <row r="9" spans="1:8" s="10" customFormat="1" ht="70.2" customHeight="1" x14ac:dyDescent="0.25">
      <c r="A9" s="34" t="s">
        <v>852</v>
      </c>
      <c r="B9" s="45" t="s">
        <v>1155</v>
      </c>
      <c r="C9" s="46">
        <v>46.61</v>
      </c>
      <c r="D9" s="46">
        <v>34.75</v>
      </c>
      <c r="E9" s="38">
        <v>2019</v>
      </c>
      <c r="F9" s="47">
        <v>2024</v>
      </c>
      <c r="G9" s="41" t="s">
        <v>1337</v>
      </c>
      <c r="H9" s="34" t="s">
        <v>1016</v>
      </c>
    </row>
    <row r="10" spans="1:8" s="10" customFormat="1" ht="45" x14ac:dyDescent="0.25">
      <c r="A10" s="108" t="s">
        <v>852</v>
      </c>
      <c r="B10" s="27" t="s">
        <v>1156</v>
      </c>
      <c r="C10" s="48">
        <v>19.600000000000001</v>
      </c>
      <c r="D10" s="49">
        <v>12.74</v>
      </c>
      <c r="E10" s="44">
        <v>2019</v>
      </c>
      <c r="F10" s="50">
        <v>2024</v>
      </c>
      <c r="G10" s="41" t="s">
        <v>1017</v>
      </c>
      <c r="H10" s="108" t="s">
        <v>854</v>
      </c>
    </row>
    <row r="11" spans="1:8" s="10" customFormat="1" ht="45" x14ac:dyDescent="0.25">
      <c r="A11" s="108" t="s">
        <v>852</v>
      </c>
      <c r="B11" s="27" t="s">
        <v>1157</v>
      </c>
      <c r="C11" s="51">
        <v>68.2</v>
      </c>
      <c r="D11" s="52">
        <v>45.31</v>
      </c>
      <c r="E11" s="44">
        <v>2020</v>
      </c>
      <c r="F11" s="53">
        <v>2024</v>
      </c>
      <c r="G11" s="41" t="s">
        <v>1018</v>
      </c>
      <c r="H11" s="108" t="s">
        <v>855</v>
      </c>
    </row>
    <row r="12" spans="1:8" s="10" customFormat="1" ht="52.2" customHeight="1" x14ac:dyDescent="0.25">
      <c r="A12" s="108" t="s">
        <v>852</v>
      </c>
      <c r="B12" s="54" t="s">
        <v>1158</v>
      </c>
      <c r="C12" s="55">
        <v>110.3</v>
      </c>
      <c r="D12" s="55">
        <v>51.6</v>
      </c>
      <c r="E12" s="44">
        <v>2019</v>
      </c>
      <c r="F12" s="53">
        <v>2024</v>
      </c>
      <c r="G12" s="41" t="s">
        <v>1019</v>
      </c>
      <c r="H12" s="108" t="s">
        <v>1338</v>
      </c>
    </row>
    <row r="13" spans="1:8" s="10" customFormat="1" ht="45" x14ac:dyDescent="0.25">
      <c r="A13" s="108" t="s">
        <v>852</v>
      </c>
      <c r="B13" s="56" t="s">
        <v>1159</v>
      </c>
      <c r="C13" s="55">
        <v>284</v>
      </c>
      <c r="D13" s="55">
        <v>164.76</v>
      </c>
      <c r="E13" s="44">
        <v>2019</v>
      </c>
      <c r="F13" s="53">
        <v>2024</v>
      </c>
      <c r="G13" s="41" t="s">
        <v>1020</v>
      </c>
      <c r="H13" s="108" t="s">
        <v>1160</v>
      </c>
    </row>
    <row r="14" spans="1:8" s="10" customFormat="1" ht="45" x14ac:dyDescent="0.25">
      <c r="A14" s="108" t="s">
        <v>852</v>
      </c>
      <c r="B14" s="56" t="s">
        <v>1161</v>
      </c>
      <c r="C14" s="55">
        <v>129.5</v>
      </c>
      <c r="D14" s="55">
        <v>75.724999999999994</v>
      </c>
      <c r="E14" s="44">
        <v>2019</v>
      </c>
      <c r="F14" s="47">
        <v>2024</v>
      </c>
      <c r="G14" s="57" t="s">
        <v>1021</v>
      </c>
      <c r="H14" s="108" t="s">
        <v>1023</v>
      </c>
    </row>
    <row r="15" spans="1:8" s="10" customFormat="1" ht="45" x14ac:dyDescent="0.25">
      <c r="A15" s="108" t="s">
        <v>852</v>
      </c>
      <c r="B15" s="56" t="s">
        <v>1162</v>
      </c>
      <c r="C15" s="55">
        <v>15.3</v>
      </c>
      <c r="D15" s="55">
        <v>9.9499999999999993</v>
      </c>
      <c r="E15" s="44">
        <v>2019</v>
      </c>
      <c r="F15" s="58">
        <v>2024</v>
      </c>
      <c r="G15" s="41" t="s">
        <v>1022</v>
      </c>
      <c r="H15" s="108" t="s">
        <v>1024</v>
      </c>
    </row>
    <row r="16" spans="1:8" s="10" customFormat="1" ht="45" x14ac:dyDescent="0.25">
      <c r="A16" s="108" t="s">
        <v>852</v>
      </c>
      <c r="B16" s="56" t="s">
        <v>1163</v>
      </c>
      <c r="C16" s="55">
        <v>43.1</v>
      </c>
      <c r="D16" s="55">
        <v>2.7</v>
      </c>
      <c r="E16" s="44">
        <v>2019</v>
      </c>
      <c r="F16" s="58">
        <v>2024</v>
      </c>
      <c r="G16" s="41" t="s">
        <v>1025</v>
      </c>
      <c r="H16" s="108" t="s">
        <v>855</v>
      </c>
    </row>
    <row r="17" spans="1:8" s="10" customFormat="1" ht="45" x14ac:dyDescent="0.25">
      <c r="A17" s="108" t="s">
        <v>852</v>
      </c>
      <c r="B17" s="56" t="s">
        <v>1164</v>
      </c>
      <c r="C17" s="55">
        <v>51.2</v>
      </c>
      <c r="D17" s="55">
        <v>33.28</v>
      </c>
      <c r="E17" s="44">
        <v>2019</v>
      </c>
      <c r="F17" s="58">
        <v>2024</v>
      </c>
      <c r="G17" s="41" t="s">
        <v>1026</v>
      </c>
      <c r="H17" s="108" t="s">
        <v>855</v>
      </c>
    </row>
    <row r="18" spans="1:8" s="10" customFormat="1" ht="45" x14ac:dyDescent="0.25">
      <c r="A18" s="108" t="s">
        <v>852</v>
      </c>
      <c r="B18" s="59" t="s">
        <v>1165</v>
      </c>
      <c r="C18" s="55">
        <v>85.42</v>
      </c>
      <c r="D18" s="55">
        <v>69.19</v>
      </c>
      <c r="E18" s="44">
        <v>2019</v>
      </c>
      <c r="F18" s="58">
        <v>2024</v>
      </c>
      <c r="G18" s="41" t="s">
        <v>1027</v>
      </c>
      <c r="H18" s="108" t="s">
        <v>1166</v>
      </c>
    </row>
    <row r="19" spans="1:8" s="10" customFormat="1" ht="30" x14ac:dyDescent="0.25">
      <c r="A19" s="108" t="s">
        <v>852</v>
      </c>
      <c r="B19" s="27" t="s">
        <v>1167</v>
      </c>
      <c r="C19" s="60">
        <v>56.1</v>
      </c>
      <c r="D19" s="55">
        <v>37.46</v>
      </c>
      <c r="E19" s="44">
        <v>2019</v>
      </c>
      <c r="F19" s="58">
        <v>2024</v>
      </c>
      <c r="G19" s="41" t="s">
        <v>1028</v>
      </c>
      <c r="H19" s="108" t="s">
        <v>1168</v>
      </c>
    </row>
    <row r="20" spans="1:8" s="10" customFormat="1" ht="45" x14ac:dyDescent="0.25">
      <c r="A20" s="108" t="s">
        <v>852</v>
      </c>
      <c r="B20" s="45" t="s">
        <v>1169</v>
      </c>
      <c r="C20" s="55">
        <v>56.56</v>
      </c>
      <c r="D20" s="60">
        <v>42.45</v>
      </c>
      <c r="E20" s="44">
        <v>2019</v>
      </c>
      <c r="F20" s="58">
        <v>2024</v>
      </c>
      <c r="G20" s="41" t="s">
        <v>1029</v>
      </c>
      <c r="H20" s="108" t="s">
        <v>1339</v>
      </c>
    </row>
    <row r="21" spans="1:8" s="10" customFormat="1" ht="30" x14ac:dyDescent="0.25">
      <c r="A21" s="108" t="s">
        <v>852</v>
      </c>
      <c r="B21" s="27" t="s">
        <v>1170</v>
      </c>
      <c r="C21" s="48">
        <v>63.05</v>
      </c>
      <c r="D21" s="55">
        <v>40.98</v>
      </c>
      <c r="E21" s="44">
        <v>2019</v>
      </c>
      <c r="F21" s="58">
        <v>2024</v>
      </c>
      <c r="G21" s="41" t="s">
        <v>1030</v>
      </c>
      <c r="H21" s="108" t="s">
        <v>856</v>
      </c>
    </row>
    <row r="22" spans="1:8" s="10" customFormat="1" ht="45" x14ac:dyDescent="0.25">
      <c r="A22" s="108" t="s">
        <v>852</v>
      </c>
      <c r="B22" s="27" t="s">
        <v>1171</v>
      </c>
      <c r="C22" s="61">
        <v>80.5</v>
      </c>
      <c r="D22" s="55">
        <v>52.33</v>
      </c>
      <c r="E22" s="44">
        <v>2019</v>
      </c>
      <c r="F22" s="50">
        <v>2024</v>
      </c>
      <c r="G22" s="41" t="s">
        <v>1031</v>
      </c>
      <c r="H22" s="108" t="s">
        <v>1172</v>
      </c>
    </row>
    <row r="23" spans="1:8" s="10" customFormat="1" ht="45" x14ac:dyDescent="0.25">
      <c r="A23" s="108" t="s">
        <v>852</v>
      </c>
      <c r="B23" s="27" t="s">
        <v>1173</v>
      </c>
      <c r="C23" s="51">
        <v>84.27</v>
      </c>
      <c r="D23" s="55">
        <v>54.77</v>
      </c>
      <c r="E23" s="44">
        <v>2019</v>
      </c>
      <c r="F23" s="53">
        <v>2024</v>
      </c>
      <c r="G23" s="41" t="s">
        <v>1032</v>
      </c>
      <c r="H23" s="108" t="s">
        <v>1174</v>
      </c>
    </row>
    <row r="24" spans="1:8" s="10" customFormat="1" ht="30" x14ac:dyDescent="0.25">
      <c r="A24" s="108" t="s">
        <v>852</v>
      </c>
      <c r="B24" s="45" t="s">
        <v>1175</v>
      </c>
      <c r="C24" s="55">
        <v>160.07</v>
      </c>
      <c r="D24" s="60">
        <v>48.98</v>
      </c>
      <c r="E24" s="44">
        <v>2019</v>
      </c>
      <c r="F24" s="47">
        <v>2024</v>
      </c>
      <c r="G24" s="41" t="s">
        <v>1033</v>
      </c>
      <c r="H24" s="108" t="s">
        <v>1034</v>
      </c>
    </row>
    <row r="25" spans="1:8" s="10" customFormat="1" ht="30" x14ac:dyDescent="0.25">
      <c r="A25" s="108" t="s">
        <v>852</v>
      </c>
      <c r="B25" s="27" t="s">
        <v>1176</v>
      </c>
      <c r="C25" s="48">
        <v>113.9</v>
      </c>
      <c r="D25" s="55">
        <v>73.52</v>
      </c>
      <c r="E25" s="44">
        <v>2019</v>
      </c>
      <c r="F25" s="58">
        <v>2024</v>
      </c>
      <c r="G25" s="41" t="s">
        <v>1035</v>
      </c>
      <c r="H25" s="108" t="s">
        <v>1177</v>
      </c>
    </row>
    <row r="26" spans="1:8" s="10" customFormat="1" ht="60" x14ac:dyDescent="0.25">
      <c r="A26" s="108" t="s">
        <v>852</v>
      </c>
      <c r="B26" s="27" t="s">
        <v>1178</v>
      </c>
      <c r="C26" s="51">
        <v>252.2</v>
      </c>
      <c r="D26" s="55">
        <v>85.54</v>
      </c>
      <c r="E26" s="44">
        <v>2019</v>
      </c>
      <c r="F26" s="50">
        <v>2024</v>
      </c>
      <c r="G26" s="41" t="s">
        <v>1036</v>
      </c>
      <c r="H26" s="108" t="s">
        <v>1179</v>
      </c>
    </row>
    <row r="27" spans="1:8" s="10" customFormat="1" ht="75" x14ac:dyDescent="0.25">
      <c r="A27" s="108" t="s">
        <v>852</v>
      </c>
      <c r="B27" s="54" t="s">
        <v>1180</v>
      </c>
      <c r="C27" s="55">
        <v>149.69999999999999</v>
      </c>
      <c r="D27" s="55">
        <v>93.45</v>
      </c>
      <c r="E27" s="62">
        <v>2019</v>
      </c>
      <c r="F27" s="53">
        <v>2024</v>
      </c>
      <c r="G27" s="41" t="s">
        <v>1037</v>
      </c>
      <c r="H27" s="108" t="s">
        <v>1181</v>
      </c>
    </row>
    <row r="28" spans="1:8" s="10" customFormat="1" ht="45" x14ac:dyDescent="0.25">
      <c r="A28" s="108" t="s">
        <v>852</v>
      </c>
      <c r="B28" s="56" t="s">
        <v>1182</v>
      </c>
      <c r="C28" s="55">
        <v>45.9</v>
      </c>
      <c r="D28" s="55">
        <v>35.44</v>
      </c>
      <c r="E28" s="44">
        <v>2019</v>
      </c>
      <c r="F28" s="47">
        <v>2024</v>
      </c>
      <c r="G28" s="41" t="s">
        <v>1038</v>
      </c>
      <c r="H28" s="108" t="s">
        <v>857</v>
      </c>
    </row>
    <row r="29" spans="1:8" s="10" customFormat="1" ht="60" x14ac:dyDescent="0.25">
      <c r="A29" s="108" t="s">
        <v>852</v>
      </c>
      <c r="B29" s="56" t="s">
        <v>1183</v>
      </c>
      <c r="C29" s="55">
        <v>138.44999999999999</v>
      </c>
      <c r="D29" s="55">
        <v>69.28</v>
      </c>
      <c r="E29" s="44">
        <v>2019</v>
      </c>
      <c r="F29" s="58">
        <v>2024</v>
      </c>
      <c r="G29" s="41" t="s">
        <v>1039</v>
      </c>
      <c r="H29" s="108" t="s">
        <v>1040</v>
      </c>
    </row>
    <row r="30" spans="1:8" s="10" customFormat="1" ht="30" x14ac:dyDescent="0.25">
      <c r="A30" s="108" t="s">
        <v>852</v>
      </c>
      <c r="B30" s="56" t="s">
        <v>1184</v>
      </c>
      <c r="C30" s="55">
        <v>88.7</v>
      </c>
      <c r="D30" s="55">
        <v>23.99</v>
      </c>
      <c r="E30" s="44">
        <v>2019</v>
      </c>
      <c r="F30" s="58">
        <v>2024</v>
      </c>
      <c r="G30" s="41" t="s">
        <v>1041</v>
      </c>
      <c r="H30" s="108" t="s">
        <v>1185</v>
      </c>
    </row>
    <row r="31" spans="1:8" s="10" customFormat="1" ht="45" x14ac:dyDescent="0.25">
      <c r="A31" s="108" t="s">
        <v>852</v>
      </c>
      <c r="B31" s="56" t="s">
        <v>1186</v>
      </c>
      <c r="C31" s="55">
        <v>67.959999999999994</v>
      </c>
      <c r="D31" s="55">
        <v>44.17</v>
      </c>
      <c r="E31" s="44">
        <v>2019</v>
      </c>
      <c r="F31" s="58">
        <v>2024</v>
      </c>
      <c r="G31" s="41" t="s">
        <v>1042</v>
      </c>
      <c r="H31" s="108" t="s">
        <v>1043</v>
      </c>
    </row>
    <row r="32" spans="1:8" s="10" customFormat="1" ht="45" x14ac:dyDescent="0.25">
      <c r="A32" s="108" t="s">
        <v>852</v>
      </c>
      <c r="B32" s="56" t="s">
        <v>1187</v>
      </c>
      <c r="C32" s="55">
        <v>25</v>
      </c>
      <c r="D32" s="55">
        <v>0</v>
      </c>
      <c r="E32" s="44">
        <v>2019</v>
      </c>
      <c r="F32" s="58">
        <v>2024</v>
      </c>
      <c r="G32" s="41" t="s">
        <v>1054</v>
      </c>
      <c r="H32" s="108" t="s">
        <v>855</v>
      </c>
    </row>
    <row r="33" spans="1:8" s="10" customFormat="1" ht="45" x14ac:dyDescent="0.25">
      <c r="A33" s="108" t="s">
        <v>852</v>
      </c>
      <c r="B33" s="56" t="s">
        <v>1188</v>
      </c>
      <c r="C33" s="55">
        <v>59.4</v>
      </c>
      <c r="D33" s="55">
        <v>2.21</v>
      </c>
      <c r="E33" s="44">
        <v>2019</v>
      </c>
      <c r="F33" s="50">
        <v>2024</v>
      </c>
      <c r="G33" s="41" t="s">
        <v>1044</v>
      </c>
      <c r="H33" s="108" t="s">
        <v>1049</v>
      </c>
    </row>
    <row r="34" spans="1:8" s="10" customFormat="1" ht="45" x14ac:dyDescent="0.25">
      <c r="A34" s="108" t="s">
        <v>852</v>
      </c>
      <c r="B34" s="56" t="s">
        <v>1189</v>
      </c>
      <c r="C34" s="55">
        <v>12.4</v>
      </c>
      <c r="D34" s="55">
        <v>8.06</v>
      </c>
      <c r="E34" s="63">
        <v>2019</v>
      </c>
      <c r="F34" s="53">
        <v>2024</v>
      </c>
      <c r="G34" s="41" t="s">
        <v>1045</v>
      </c>
      <c r="H34" s="108" t="s">
        <v>1047</v>
      </c>
    </row>
    <row r="35" spans="1:8" s="10" customFormat="1" ht="179.4" customHeight="1" x14ac:dyDescent="0.25">
      <c r="A35" s="108" t="s">
        <v>852</v>
      </c>
      <c r="B35" s="59" t="s">
        <v>1190</v>
      </c>
      <c r="C35" s="55">
        <v>40</v>
      </c>
      <c r="D35" s="64">
        <v>28.87</v>
      </c>
      <c r="E35" s="44">
        <v>2019</v>
      </c>
      <c r="F35" s="47">
        <v>2024</v>
      </c>
      <c r="G35" s="41" t="s">
        <v>1046</v>
      </c>
      <c r="H35" s="108" t="s">
        <v>1048</v>
      </c>
    </row>
    <row r="36" spans="1:8" s="10" customFormat="1" ht="45" x14ac:dyDescent="0.25">
      <c r="A36" s="108" t="s">
        <v>852</v>
      </c>
      <c r="B36" s="27" t="s">
        <v>1191</v>
      </c>
      <c r="C36" s="48">
        <v>50.27</v>
      </c>
      <c r="D36" s="55">
        <v>32.68</v>
      </c>
      <c r="E36" s="44">
        <v>2019</v>
      </c>
      <c r="F36" s="50">
        <v>2024</v>
      </c>
      <c r="G36" s="41" t="s">
        <v>1050</v>
      </c>
      <c r="H36" s="108" t="s">
        <v>1192</v>
      </c>
    </row>
    <row r="37" spans="1:8" s="10" customFormat="1" ht="45" x14ac:dyDescent="0.25">
      <c r="A37" s="108" t="s">
        <v>852</v>
      </c>
      <c r="B37" s="27" t="s">
        <v>1193</v>
      </c>
      <c r="C37" s="51">
        <v>4.5</v>
      </c>
      <c r="D37" s="55">
        <v>2.93</v>
      </c>
      <c r="E37" s="62">
        <v>2019</v>
      </c>
      <c r="F37" s="53">
        <v>2024</v>
      </c>
      <c r="G37" s="41" t="s">
        <v>1051</v>
      </c>
      <c r="H37" s="108" t="s">
        <v>855</v>
      </c>
    </row>
    <row r="38" spans="1:8" s="10" customFormat="1" ht="45" x14ac:dyDescent="0.25">
      <c r="A38" s="108" t="s">
        <v>852</v>
      </c>
      <c r="B38" s="54" t="s">
        <v>1194</v>
      </c>
      <c r="C38" s="55">
        <v>34</v>
      </c>
      <c r="D38" s="55">
        <v>0</v>
      </c>
      <c r="E38" s="44">
        <v>2019</v>
      </c>
      <c r="F38" s="53">
        <v>2024</v>
      </c>
      <c r="G38" s="41" t="s">
        <v>1053</v>
      </c>
      <c r="H38" s="108" t="s">
        <v>855</v>
      </c>
    </row>
    <row r="39" spans="1:8" s="10" customFormat="1" ht="45" x14ac:dyDescent="0.25">
      <c r="A39" s="108" t="s">
        <v>852</v>
      </c>
      <c r="B39" s="59" t="s">
        <v>1195</v>
      </c>
      <c r="C39" s="55">
        <v>9.39</v>
      </c>
      <c r="D39" s="48">
        <v>6.27</v>
      </c>
      <c r="E39" s="44">
        <v>2019</v>
      </c>
      <c r="F39" s="47">
        <v>2024</v>
      </c>
      <c r="G39" s="41" t="s">
        <v>1055</v>
      </c>
      <c r="H39" s="108" t="s">
        <v>1196</v>
      </c>
    </row>
    <row r="40" spans="1:8" s="10" customFormat="1" ht="45" x14ac:dyDescent="0.25">
      <c r="A40" s="108" t="s">
        <v>852</v>
      </c>
      <c r="B40" s="27" t="s">
        <v>1197</v>
      </c>
      <c r="C40" s="60">
        <v>26.07</v>
      </c>
      <c r="D40" s="52">
        <v>16.95</v>
      </c>
      <c r="E40" s="44">
        <v>2019</v>
      </c>
      <c r="F40" s="50">
        <v>2024</v>
      </c>
      <c r="G40" s="41" t="s">
        <v>1056</v>
      </c>
      <c r="H40" s="108" t="s">
        <v>855</v>
      </c>
    </row>
    <row r="41" spans="1:8" s="10" customFormat="1" ht="45" x14ac:dyDescent="0.25">
      <c r="A41" s="108" t="s">
        <v>852</v>
      </c>
      <c r="B41" s="54" t="s">
        <v>1198</v>
      </c>
      <c r="C41" s="55">
        <v>37.08</v>
      </c>
      <c r="D41" s="55">
        <v>6.97</v>
      </c>
      <c r="E41" s="62">
        <v>2019</v>
      </c>
      <c r="F41" s="53">
        <v>2024</v>
      </c>
      <c r="G41" s="41" t="s">
        <v>1052</v>
      </c>
      <c r="H41" s="108" t="s">
        <v>855</v>
      </c>
    </row>
    <row r="42" spans="1:8" s="10" customFormat="1" ht="45" x14ac:dyDescent="0.25">
      <c r="A42" s="108" t="s">
        <v>852</v>
      </c>
      <c r="B42" s="59" t="s">
        <v>1199</v>
      </c>
      <c r="C42" s="55">
        <v>7.17</v>
      </c>
      <c r="D42" s="60">
        <v>4.66</v>
      </c>
      <c r="E42" s="44">
        <v>2019</v>
      </c>
      <c r="F42" s="47">
        <v>2024</v>
      </c>
      <c r="G42" s="41" t="s">
        <v>1057</v>
      </c>
      <c r="H42" s="108" t="s">
        <v>858</v>
      </c>
    </row>
    <row r="43" spans="1:8" s="10" customFormat="1" ht="135" x14ac:dyDescent="0.25">
      <c r="A43" s="65" t="s">
        <v>852</v>
      </c>
      <c r="B43" s="66" t="s">
        <v>1200</v>
      </c>
      <c r="C43" s="67">
        <v>30</v>
      </c>
      <c r="D43" s="67">
        <v>15</v>
      </c>
      <c r="E43" s="68">
        <v>2018</v>
      </c>
      <c r="F43" s="69" t="s">
        <v>1060</v>
      </c>
      <c r="G43" s="70" t="s">
        <v>1058</v>
      </c>
      <c r="H43" s="65" t="s">
        <v>859</v>
      </c>
    </row>
    <row r="44" spans="1:8" s="10" customFormat="1" ht="73.2" customHeight="1" x14ac:dyDescent="0.25">
      <c r="A44" s="41" t="s">
        <v>852</v>
      </c>
      <c r="B44" s="41" t="s">
        <v>1059</v>
      </c>
      <c r="C44" s="71">
        <v>62.5</v>
      </c>
      <c r="D44" s="71">
        <v>62.15</v>
      </c>
      <c r="E44" s="72">
        <v>2012</v>
      </c>
      <c r="F44" s="72" t="s">
        <v>1061</v>
      </c>
      <c r="G44" s="109" t="s">
        <v>1062</v>
      </c>
      <c r="H44" s="109" t="s">
        <v>1063</v>
      </c>
    </row>
    <row r="45" spans="1:8" s="10" customFormat="1" ht="135" x14ac:dyDescent="0.25">
      <c r="A45" s="41" t="s">
        <v>852</v>
      </c>
      <c r="B45" s="112" t="s">
        <v>860</v>
      </c>
      <c r="C45" s="71">
        <v>14.6</v>
      </c>
      <c r="D45" s="71">
        <v>14.6</v>
      </c>
      <c r="E45" s="72">
        <v>2018</v>
      </c>
      <c r="F45" s="72">
        <v>2023</v>
      </c>
      <c r="G45" s="109" t="s">
        <v>861</v>
      </c>
      <c r="H45" s="109" t="s">
        <v>862</v>
      </c>
    </row>
    <row r="46" spans="1:8" s="73" customFormat="1" ht="22.95" customHeight="1" x14ac:dyDescent="0.25">
      <c r="A46" s="171" t="s">
        <v>863</v>
      </c>
      <c r="B46" s="171"/>
      <c r="C46" s="171"/>
      <c r="D46" s="171"/>
      <c r="E46" s="171"/>
      <c r="F46" s="171"/>
      <c r="G46" s="171"/>
      <c r="H46" s="172"/>
    </row>
    <row r="47" spans="1:8" s="10" customFormat="1" ht="68.400000000000006" customHeight="1" x14ac:dyDescent="0.25">
      <c r="A47" s="187" t="s">
        <v>1064</v>
      </c>
      <c r="B47" s="187"/>
      <c r="C47" s="187"/>
      <c r="D47" s="187"/>
      <c r="E47" s="187"/>
      <c r="F47" s="187"/>
      <c r="G47" s="187"/>
      <c r="H47" s="188"/>
    </row>
    <row r="48" spans="1:8" s="10" customFormat="1" ht="78" x14ac:dyDescent="0.25">
      <c r="A48" s="8" t="s">
        <v>843</v>
      </c>
      <c r="B48" s="8" t="s">
        <v>1</v>
      </c>
      <c r="C48" s="8" t="s">
        <v>1008</v>
      </c>
      <c r="D48" s="8" t="s">
        <v>1011</v>
      </c>
      <c r="E48" s="8" t="s">
        <v>2</v>
      </c>
      <c r="F48" s="8" t="s">
        <v>3</v>
      </c>
      <c r="G48" s="8" t="s">
        <v>1009</v>
      </c>
      <c r="H48" s="8" t="s">
        <v>1010</v>
      </c>
    </row>
    <row r="49" spans="1:8" s="10" customFormat="1" ht="45" x14ac:dyDescent="0.25">
      <c r="A49" s="34" t="s">
        <v>863</v>
      </c>
      <c r="B49" s="35" t="s">
        <v>864</v>
      </c>
      <c r="C49" s="48">
        <v>26</v>
      </c>
      <c r="D49" s="49">
        <v>26</v>
      </c>
      <c r="E49" s="38">
        <v>2022</v>
      </c>
      <c r="F49" s="47">
        <v>2024</v>
      </c>
      <c r="G49" s="40" t="s">
        <v>865</v>
      </c>
      <c r="H49" s="34" t="s">
        <v>866</v>
      </c>
    </row>
    <row r="50" spans="1:8" s="10" customFormat="1" ht="90" x14ac:dyDescent="0.25">
      <c r="A50" s="108" t="s">
        <v>863</v>
      </c>
      <c r="B50" s="27" t="s">
        <v>867</v>
      </c>
      <c r="C50" s="61">
        <v>40</v>
      </c>
      <c r="D50" s="74">
        <v>40</v>
      </c>
      <c r="E50" s="44">
        <v>2022</v>
      </c>
      <c r="F50" s="58">
        <v>2025</v>
      </c>
      <c r="G50" s="41" t="s">
        <v>1066</v>
      </c>
      <c r="H50" s="109" t="s">
        <v>1065</v>
      </c>
    </row>
    <row r="51" spans="1:8" s="10" customFormat="1" ht="45" x14ac:dyDescent="0.25">
      <c r="A51" s="108" t="s">
        <v>863</v>
      </c>
      <c r="B51" s="27" t="s">
        <v>868</v>
      </c>
      <c r="C51" s="61">
        <v>10</v>
      </c>
      <c r="D51" s="74">
        <v>10</v>
      </c>
      <c r="E51" s="44">
        <v>2022</v>
      </c>
      <c r="F51" s="58">
        <v>2023</v>
      </c>
      <c r="G51" s="41" t="s">
        <v>869</v>
      </c>
      <c r="H51" s="75" t="s">
        <v>870</v>
      </c>
    </row>
    <row r="52" spans="1:8" s="10" customFormat="1" ht="45" x14ac:dyDescent="0.25">
      <c r="A52" s="108" t="s">
        <v>863</v>
      </c>
      <c r="B52" s="27" t="s">
        <v>871</v>
      </c>
      <c r="C52" s="61">
        <v>20</v>
      </c>
      <c r="D52" s="74">
        <v>20</v>
      </c>
      <c r="E52" s="44">
        <v>2021</v>
      </c>
      <c r="F52" s="58">
        <v>2023</v>
      </c>
      <c r="G52" s="41" t="s">
        <v>872</v>
      </c>
      <c r="H52" s="108" t="s">
        <v>873</v>
      </c>
    </row>
    <row r="53" spans="1:8" s="10" customFormat="1" ht="90" x14ac:dyDescent="0.25">
      <c r="A53" s="108" t="s">
        <v>863</v>
      </c>
      <c r="B53" s="27" t="s">
        <v>874</v>
      </c>
      <c r="C53" s="61">
        <v>12</v>
      </c>
      <c r="D53" s="74">
        <v>12</v>
      </c>
      <c r="E53" s="44">
        <v>2022</v>
      </c>
      <c r="F53" s="58">
        <v>2024</v>
      </c>
      <c r="G53" s="41" t="s">
        <v>875</v>
      </c>
      <c r="H53" s="108" t="s">
        <v>876</v>
      </c>
    </row>
    <row r="54" spans="1:8" s="10" customFormat="1" ht="75" x14ac:dyDescent="0.25">
      <c r="A54" s="108" t="s">
        <v>863</v>
      </c>
      <c r="B54" s="45" t="s">
        <v>877</v>
      </c>
      <c r="C54" s="55">
        <v>73</v>
      </c>
      <c r="D54" s="61">
        <v>73</v>
      </c>
      <c r="E54" s="44" t="s">
        <v>17</v>
      </c>
      <c r="F54" s="58" t="s">
        <v>17</v>
      </c>
      <c r="G54" s="41" t="s">
        <v>878</v>
      </c>
      <c r="H54" s="108" t="s">
        <v>879</v>
      </c>
    </row>
    <row r="55" spans="1:8" s="10" customFormat="1" ht="45" x14ac:dyDescent="0.25">
      <c r="A55" s="108" t="s">
        <v>863</v>
      </c>
      <c r="B55" s="27" t="s">
        <v>880</v>
      </c>
      <c r="C55" s="61">
        <v>15</v>
      </c>
      <c r="D55" s="74">
        <v>15</v>
      </c>
      <c r="E55" s="44">
        <v>2021</v>
      </c>
      <c r="F55" s="58">
        <v>2023</v>
      </c>
      <c r="G55" s="41" t="s">
        <v>881</v>
      </c>
      <c r="H55" s="108" t="s">
        <v>882</v>
      </c>
    </row>
    <row r="56" spans="1:8" s="10" customFormat="1" ht="60" x14ac:dyDescent="0.25">
      <c r="A56" s="108" t="s">
        <v>863</v>
      </c>
      <c r="B56" s="27" t="s">
        <v>883</v>
      </c>
      <c r="C56" s="61">
        <v>34</v>
      </c>
      <c r="D56" s="74">
        <v>34</v>
      </c>
      <c r="E56" s="44">
        <v>2022</v>
      </c>
      <c r="F56" s="58">
        <v>202</v>
      </c>
      <c r="G56" s="41" t="s">
        <v>884</v>
      </c>
      <c r="H56" s="108" t="s">
        <v>885</v>
      </c>
    </row>
    <row r="57" spans="1:8" s="10" customFormat="1" ht="60" x14ac:dyDescent="0.25">
      <c r="A57" s="108" t="s">
        <v>863</v>
      </c>
      <c r="B57" s="27" t="s">
        <v>886</v>
      </c>
      <c r="C57" s="61">
        <v>7</v>
      </c>
      <c r="D57" s="74">
        <v>7</v>
      </c>
      <c r="E57" s="44">
        <v>2022</v>
      </c>
      <c r="F57" s="58">
        <v>2024</v>
      </c>
      <c r="G57" s="41" t="s">
        <v>887</v>
      </c>
      <c r="H57" s="108" t="s">
        <v>888</v>
      </c>
    </row>
    <row r="58" spans="1:8" s="10" customFormat="1" ht="75" x14ac:dyDescent="0.25">
      <c r="A58" s="108" t="s">
        <v>863</v>
      </c>
      <c r="B58" s="27" t="s">
        <v>1201</v>
      </c>
      <c r="C58" s="61">
        <v>220</v>
      </c>
      <c r="D58" s="74">
        <v>220</v>
      </c>
      <c r="E58" s="44">
        <v>2020</v>
      </c>
      <c r="F58" s="76">
        <v>2026</v>
      </c>
      <c r="G58" s="41" t="s">
        <v>889</v>
      </c>
      <c r="H58" s="108" t="s">
        <v>890</v>
      </c>
    </row>
    <row r="59" spans="1:8" s="10" customFormat="1" ht="60" x14ac:dyDescent="0.25">
      <c r="A59" s="108" t="s">
        <v>863</v>
      </c>
      <c r="B59" s="27" t="s">
        <v>891</v>
      </c>
      <c r="C59" s="61">
        <v>11</v>
      </c>
      <c r="D59" s="74">
        <v>11</v>
      </c>
      <c r="E59" s="44">
        <v>2022</v>
      </c>
      <c r="F59" s="58" t="s">
        <v>17</v>
      </c>
      <c r="G59" s="41" t="s">
        <v>1067</v>
      </c>
      <c r="H59" s="108" t="s">
        <v>892</v>
      </c>
    </row>
    <row r="60" spans="1:8" s="10" customFormat="1" ht="75" x14ac:dyDescent="0.25">
      <c r="A60" s="108" t="s">
        <v>863</v>
      </c>
      <c r="B60" s="27" t="s">
        <v>893</v>
      </c>
      <c r="C60" s="61">
        <v>101</v>
      </c>
      <c r="D60" s="74">
        <v>101</v>
      </c>
      <c r="E60" s="44">
        <v>2021</v>
      </c>
      <c r="F60" s="58">
        <v>2026</v>
      </c>
      <c r="G60" s="41" t="s">
        <v>894</v>
      </c>
      <c r="H60" s="75" t="s">
        <v>895</v>
      </c>
    </row>
    <row r="61" spans="1:8" s="10" customFormat="1" ht="30" x14ac:dyDescent="0.25">
      <c r="A61" s="108" t="s">
        <v>863</v>
      </c>
      <c r="B61" s="27" t="s">
        <v>896</v>
      </c>
      <c r="C61" s="61">
        <v>14</v>
      </c>
      <c r="D61" s="74">
        <v>14</v>
      </c>
      <c r="E61" s="44">
        <v>2021</v>
      </c>
      <c r="F61" s="58">
        <v>2023</v>
      </c>
      <c r="G61" s="41" t="s">
        <v>897</v>
      </c>
      <c r="H61" s="41" t="s">
        <v>898</v>
      </c>
    </row>
    <row r="62" spans="1:8" s="10" customFormat="1" ht="45" x14ac:dyDescent="0.25">
      <c r="A62" s="108" t="s">
        <v>863</v>
      </c>
      <c r="B62" s="27" t="s">
        <v>899</v>
      </c>
      <c r="C62" s="61">
        <v>14</v>
      </c>
      <c r="D62" s="74">
        <v>14</v>
      </c>
      <c r="E62" s="44">
        <v>2020</v>
      </c>
      <c r="F62" s="58">
        <v>2024</v>
      </c>
      <c r="G62" s="41" t="s">
        <v>900</v>
      </c>
      <c r="H62" s="41" t="s">
        <v>901</v>
      </c>
    </row>
    <row r="63" spans="1:8" s="10" customFormat="1" ht="60" x14ac:dyDescent="0.25">
      <c r="A63" s="108" t="s">
        <v>863</v>
      </c>
      <c r="B63" s="27" t="s">
        <v>902</v>
      </c>
      <c r="C63" s="61">
        <v>49</v>
      </c>
      <c r="D63" s="74">
        <v>49</v>
      </c>
      <c r="E63" s="44">
        <v>2022</v>
      </c>
      <c r="F63" s="58">
        <v>2026</v>
      </c>
      <c r="G63" s="41" t="s">
        <v>903</v>
      </c>
      <c r="H63" s="77" t="s">
        <v>904</v>
      </c>
    </row>
    <row r="64" spans="1:8" s="10" customFormat="1" ht="45" x14ac:dyDescent="0.25">
      <c r="A64" s="108" t="s">
        <v>863</v>
      </c>
      <c r="B64" s="27" t="s">
        <v>905</v>
      </c>
      <c r="C64" s="61">
        <v>210</v>
      </c>
      <c r="D64" s="74">
        <v>210</v>
      </c>
      <c r="E64" s="78">
        <v>2022</v>
      </c>
      <c r="F64" s="76" t="s">
        <v>9</v>
      </c>
      <c r="G64" s="41" t="s">
        <v>1068</v>
      </c>
      <c r="H64" s="77" t="s">
        <v>906</v>
      </c>
    </row>
    <row r="65" spans="1:8" s="10" customFormat="1" ht="30" x14ac:dyDescent="0.25">
      <c r="A65" s="108" t="s">
        <v>863</v>
      </c>
      <c r="B65" s="27" t="s">
        <v>907</v>
      </c>
      <c r="C65" s="61">
        <v>28</v>
      </c>
      <c r="D65" s="74">
        <v>28</v>
      </c>
      <c r="E65" s="78">
        <v>2022</v>
      </c>
      <c r="F65" s="76">
        <v>2023</v>
      </c>
      <c r="G65" s="41" t="s">
        <v>908</v>
      </c>
      <c r="H65" s="108" t="s">
        <v>909</v>
      </c>
    </row>
    <row r="66" spans="1:8" s="10" customFormat="1" ht="90" x14ac:dyDescent="0.25">
      <c r="A66" s="197" t="s">
        <v>863</v>
      </c>
      <c r="B66" s="198" t="s">
        <v>910</v>
      </c>
      <c r="C66" s="52">
        <v>127</v>
      </c>
      <c r="D66" s="52">
        <v>127</v>
      </c>
      <c r="E66" s="199">
        <v>2018</v>
      </c>
      <c r="F66" s="200">
        <v>2028</v>
      </c>
      <c r="G66" s="201" t="s">
        <v>911</v>
      </c>
      <c r="H66" s="197" t="s">
        <v>912</v>
      </c>
    </row>
    <row r="67" spans="1:8" ht="22.95" customHeight="1" x14ac:dyDescent="0.25">
      <c r="A67" s="202" t="s">
        <v>913</v>
      </c>
      <c r="B67" s="202"/>
      <c r="C67" s="202"/>
      <c r="D67" s="202"/>
      <c r="E67" s="202"/>
      <c r="F67" s="202"/>
      <c r="G67" s="202"/>
      <c r="H67" s="202"/>
    </row>
    <row r="68" spans="1:8" s="10" customFormat="1" ht="68.400000000000006" customHeight="1" x14ac:dyDescent="0.25">
      <c r="A68" s="196" t="s">
        <v>1069</v>
      </c>
      <c r="B68" s="196"/>
      <c r="C68" s="196"/>
      <c r="D68" s="196"/>
      <c r="E68" s="196"/>
      <c r="F68" s="196"/>
      <c r="G68" s="196"/>
      <c r="H68" s="196"/>
    </row>
    <row r="69" spans="1:8" s="10" customFormat="1" ht="78" x14ac:dyDescent="0.25">
      <c r="A69" s="8" t="s">
        <v>843</v>
      </c>
      <c r="B69" s="8" t="s">
        <v>1</v>
      </c>
      <c r="C69" s="8" t="s">
        <v>1008</v>
      </c>
      <c r="D69" s="8" t="s">
        <v>1011</v>
      </c>
      <c r="E69" s="8" t="s">
        <v>2</v>
      </c>
      <c r="F69" s="8" t="s">
        <v>3</v>
      </c>
      <c r="G69" s="8" t="s">
        <v>1009</v>
      </c>
      <c r="H69" s="8" t="s">
        <v>1010</v>
      </c>
    </row>
    <row r="70" spans="1:8" s="10" customFormat="1" ht="240" x14ac:dyDescent="0.25">
      <c r="A70" s="65" t="s">
        <v>914</v>
      </c>
      <c r="B70" s="66" t="s">
        <v>915</v>
      </c>
      <c r="C70" s="55">
        <f>43+375</f>
        <v>418</v>
      </c>
      <c r="D70" s="55">
        <f>43+375</f>
        <v>418</v>
      </c>
      <c r="E70" s="44">
        <v>2020</v>
      </c>
      <c r="F70" s="53">
        <v>2025</v>
      </c>
      <c r="G70" s="41" t="s">
        <v>916</v>
      </c>
      <c r="H70" s="79" t="s">
        <v>917</v>
      </c>
    </row>
    <row r="71" spans="1:8" s="10" customFormat="1" ht="75" x14ac:dyDescent="0.25">
      <c r="A71" s="65" t="s">
        <v>914</v>
      </c>
      <c r="B71" s="66" t="s">
        <v>918</v>
      </c>
      <c r="C71" s="67">
        <v>415.8</v>
      </c>
      <c r="D71" s="67">
        <v>54.585000000000001</v>
      </c>
      <c r="E71" s="68">
        <v>2017</v>
      </c>
      <c r="F71" s="69" t="s">
        <v>919</v>
      </c>
      <c r="G71" s="70" t="s">
        <v>920</v>
      </c>
      <c r="H71" s="65" t="s">
        <v>921</v>
      </c>
    </row>
    <row r="72" spans="1:8" s="10" customFormat="1" ht="75" x14ac:dyDescent="0.25">
      <c r="A72" s="65" t="s">
        <v>914</v>
      </c>
      <c r="B72" s="66" t="s">
        <v>922</v>
      </c>
      <c r="C72" s="67">
        <v>227.5</v>
      </c>
      <c r="D72" s="67">
        <v>62.5</v>
      </c>
      <c r="E72" s="68">
        <v>2018</v>
      </c>
      <c r="F72" s="69" t="s">
        <v>919</v>
      </c>
      <c r="G72" s="70" t="s">
        <v>923</v>
      </c>
      <c r="H72" s="65" t="s">
        <v>924</v>
      </c>
    </row>
    <row r="73" spans="1:8" s="10" customFormat="1" ht="120" x14ac:dyDescent="0.25">
      <c r="A73" s="65" t="s">
        <v>914</v>
      </c>
      <c r="B73" s="80" t="s">
        <v>925</v>
      </c>
      <c r="C73" s="67">
        <v>350</v>
      </c>
      <c r="D73" s="67">
        <v>182</v>
      </c>
      <c r="E73" s="68">
        <v>2022</v>
      </c>
      <c r="F73" s="69">
        <v>2026</v>
      </c>
      <c r="G73" s="70" t="s">
        <v>926</v>
      </c>
      <c r="H73" s="70" t="s">
        <v>927</v>
      </c>
    </row>
    <row r="74" spans="1:8" s="10" customFormat="1" ht="90" x14ac:dyDescent="0.25">
      <c r="A74" s="65" t="s">
        <v>914</v>
      </c>
      <c r="B74" s="81" t="s">
        <v>928</v>
      </c>
      <c r="C74" s="67">
        <v>240</v>
      </c>
      <c r="D74" s="67">
        <v>89.93</v>
      </c>
      <c r="E74" s="68">
        <v>2014</v>
      </c>
      <c r="F74" s="82" t="s">
        <v>929</v>
      </c>
      <c r="G74" s="70" t="s">
        <v>930</v>
      </c>
      <c r="H74" s="70" t="s">
        <v>931</v>
      </c>
    </row>
    <row r="75" spans="1:8" s="10" customFormat="1" ht="90" x14ac:dyDescent="0.25">
      <c r="A75" s="65" t="s">
        <v>914</v>
      </c>
      <c r="B75" s="81" t="s">
        <v>932</v>
      </c>
      <c r="C75" s="67">
        <v>210</v>
      </c>
      <c r="D75" s="67">
        <v>40</v>
      </c>
      <c r="E75" s="68">
        <v>2019</v>
      </c>
      <c r="F75" s="83" t="s">
        <v>9</v>
      </c>
      <c r="G75" s="70" t="s">
        <v>933</v>
      </c>
      <c r="H75" s="70" t="s">
        <v>934</v>
      </c>
    </row>
    <row r="76" spans="1:8" s="10" customFormat="1" ht="105" x14ac:dyDescent="0.25">
      <c r="A76" s="65" t="s">
        <v>914</v>
      </c>
      <c r="B76" s="81" t="s">
        <v>935</v>
      </c>
      <c r="C76" s="67">
        <v>2135</v>
      </c>
      <c r="D76" s="67">
        <v>1170</v>
      </c>
      <c r="E76" s="84">
        <v>2022</v>
      </c>
      <c r="F76" s="85">
        <v>2026</v>
      </c>
      <c r="G76" s="70" t="s">
        <v>936</v>
      </c>
      <c r="H76" s="70" t="s">
        <v>937</v>
      </c>
    </row>
    <row r="77" spans="1:8" s="10" customFormat="1" ht="179.4" customHeight="1" x14ac:dyDescent="0.25">
      <c r="A77" s="65" t="s">
        <v>914</v>
      </c>
      <c r="B77" s="66" t="s">
        <v>938</v>
      </c>
      <c r="C77" s="78" t="s">
        <v>1074</v>
      </c>
      <c r="D77" s="78" t="s">
        <v>1074</v>
      </c>
      <c r="E77" s="68">
        <v>2014</v>
      </c>
      <c r="F77" s="69" t="s">
        <v>939</v>
      </c>
      <c r="G77" s="41" t="s">
        <v>940</v>
      </c>
      <c r="H77" s="70" t="s">
        <v>941</v>
      </c>
    </row>
    <row r="78" spans="1:8" s="10" customFormat="1" ht="60" x14ac:dyDescent="0.25">
      <c r="A78" s="65" t="s">
        <v>914</v>
      </c>
      <c r="B78" s="66" t="s">
        <v>942</v>
      </c>
      <c r="C78" s="67">
        <v>55</v>
      </c>
      <c r="D78" s="67">
        <v>55</v>
      </c>
      <c r="E78" s="68">
        <v>2021</v>
      </c>
      <c r="F78" s="69">
        <v>2026</v>
      </c>
      <c r="G78" s="70" t="s">
        <v>943</v>
      </c>
      <c r="H78" s="70" t="s">
        <v>944</v>
      </c>
    </row>
    <row r="79" spans="1:8" s="10" customFormat="1" ht="75" x14ac:dyDescent="0.25">
      <c r="A79" s="65" t="s">
        <v>914</v>
      </c>
      <c r="B79" s="66" t="s">
        <v>945</v>
      </c>
      <c r="C79" s="67">
        <v>30</v>
      </c>
      <c r="D79" s="67">
        <v>30</v>
      </c>
      <c r="E79" s="68">
        <v>2021</v>
      </c>
      <c r="F79" s="69">
        <v>2026</v>
      </c>
      <c r="G79" s="70" t="s">
        <v>946</v>
      </c>
      <c r="H79" s="70" t="s">
        <v>947</v>
      </c>
    </row>
    <row r="80" spans="1:8" s="10" customFormat="1" ht="150" x14ac:dyDescent="0.25">
      <c r="A80" s="65" t="s">
        <v>914</v>
      </c>
      <c r="B80" s="66" t="s">
        <v>948</v>
      </c>
      <c r="C80" s="67">
        <f>60+50+92+92</f>
        <v>294</v>
      </c>
      <c r="D80" s="67">
        <v>294</v>
      </c>
      <c r="E80" s="68">
        <v>2020</v>
      </c>
      <c r="F80" s="69">
        <v>2025</v>
      </c>
      <c r="G80" s="86" t="s">
        <v>949</v>
      </c>
      <c r="H80" s="86" t="s">
        <v>950</v>
      </c>
    </row>
    <row r="81" spans="1:8" s="10" customFormat="1" ht="135" x14ac:dyDescent="0.25">
      <c r="A81" s="65" t="s">
        <v>914</v>
      </c>
      <c r="B81" s="87" t="s">
        <v>951</v>
      </c>
      <c r="C81" s="67">
        <v>111</v>
      </c>
      <c r="D81" s="67">
        <v>60</v>
      </c>
      <c r="E81" s="68">
        <v>2022</v>
      </c>
      <c r="F81" s="88">
        <v>2024</v>
      </c>
      <c r="G81" s="89" t="s">
        <v>952</v>
      </c>
      <c r="H81" s="86" t="s">
        <v>953</v>
      </c>
    </row>
    <row r="82" spans="1:8" s="10" customFormat="1" ht="135" x14ac:dyDescent="0.25">
      <c r="A82" s="109" t="s">
        <v>914</v>
      </c>
      <c r="B82" s="109" t="s">
        <v>121</v>
      </c>
      <c r="C82" s="71">
        <v>30</v>
      </c>
      <c r="D82" s="71">
        <v>1</v>
      </c>
      <c r="E82" s="72">
        <v>2018</v>
      </c>
      <c r="F82" s="72" t="s">
        <v>9</v>
      </c>
      <c r="G82" s="109" t="s">
        <v>122</v>
      </c>
      <c r="H82" s="109" t="s">
        <v>1070</v>
      </c>
    </row>
    <row r="83" spans="1:8" s="10" customFormat="1" ht="60" x14ac:dyDescent="0.25">
      <c r="A83" s="109" t="s">
        <v>914</v>
      </c>
      <c r="B83" s="109" t="s">
        <v>134</v>
      </c>
      <c r="C83" s="71">
        <v>75</v>
      </c>
      <c r="D83" s="71">
        <v>7</v>
      </c>
      <c r="E83" s="72">
        <v>2018</v>
      </c>
      <c r="F83" s="72" t="s">
        <v>9</v>
      </c>
      <c r="G83" s="109" t="s">
        <v>135</v>
      </c>
      <c r="H83" s="109" t="s">
        <v>136</v>
      </c>
    </row>
    <row r="84" spans="1:8" ht="22.95" customHeight="1" x14ac:dyDescent="0.25">
      <c r="A84" s="169" t="s">
        <v>622</v>
      </c>
      <c r="B84" s="169"/>
      <c r="C84" s="169"/>
      <c r="D84" s="169"/>
      <c r="E84" s="169"/>
      <c r="F84" s="169"/>
      <c r="G84" s="169"/>
      <c r="H84" s="169"/>
    </row>
    <row r="85" spans="1:8" s="10" customFormat="1" ht="64.8" customHeight="1" x14ac:dyDescent="0.25">
      <c r="A85" s="167" t="s">
        <v>954</v>
      </c>
      <c r="B85" s="167"/>
      <c r="C85" s="167"/>
      <c r="D85" s="167"/>
      <c r="E85" s="167"/>
      <c r="F85" s="167"/>
      <c r="G85" s="167"/>
      <c r="H85" s="167"/>
    </row>
    <row r="86" spans="1:8" s="10" customFormat="1" ht="78" x14ac:dyDescent="0.25">
      <c r="A86" s="8" t="s">
        <v>843</v>
      </c>
      <c r="B86" s="8" t="s">
        <v>1</v>
      </c>
      <c r="C86" s="8" t="s">
        <v>1008</v>
      </c>
      <c r="D86" s="8" t="s">
        <v>1011</v>
      </c>
      <c r="E86" s="8" t="s">
        <v>2</v>
      </c>
      <c r="F86" s="8" t="s">
        <v>3</v>
      </c>
      <c r="G86" s="8" t="s">
        <v>1009</v>
      </c>
      <c r="H86" s="8" t="s">
        <v>1010</v>
      </c>
    </row>
    <row r="87" spans="1:8" s="10" customFormat="1" ht="60" x14ac:dyDescent="0.25">
      <c r="A87" s="70" t="s">
        <v>622</v>
      </c>
      <c r="B87" s="66" t="s">
        <v>955</v>
      </c>
      <c r="C87" s="67">
        <v>186</v>
      </c>
      <c r="D87" s="67">
        <v>92.8</v>
      </c>
      <c r="E87" s="68">
        <v>2014</v>
      </c>
      <c r="F87" s="68" t="s">
        <v>9</v>
      </c>
      <c r="G87" s="70" t="s">
        <v>956</v>
      </c>
      <c r="H87" s="70" t="s">
        <v>957</v>
      </c>
    </row>
    <row r="88" spans="1:8" s="10" customFormat="1" ht="105" x14ac:dyDescent="0.25">
      <c r="A88" s="70" t="s">
        <v>622</v>
      </c>
      <c r="B88" s="66" t="s">
        <v>958</v>
      </c>
      <c r="C88" s="67">
        <v>120</v>
      </c>
      <c r="D88" s="67">
        <v>40</v>
      </c>
      <c r="E88" s="68">
        <v>2012</v>
      </c>
      <c r="F88" s="68" t="s">
        <v>9</v>
      </c>
      <c r="G88" s="70" t="s">
        <v>959</v>
      </c>
      <c r="H88" s="70" t="s">
        <v>960</v>
      </c>
    </row>
    <row r="89" spans="1:8" s="10" customFormat="1" ht="180" x14ac:dyDescent="0.25">
      <c r="A89" s="41" t="s">
        <v>622</v>
      </c>
      <c r="B89" s="27" t="s">
        <v>961</v>
      </c>
      <c r="C89" s="55">
        <v>47</v>
      </c>
      <c r="D89" s="55">
        <v>20</v>
      </c>
      <c r="E89" s="44">
        <v>2017</v>
      </c>
      <c r="F89" s="44">
        <v>2023</v>
      </c>
      <c r="G89" s="41" t="s">
        <v>962</v>
      </c>
      <c r="H89" s="41" t="s">
        <v>963</v>
      </c>
    </row>
    <row r="90" spans="1:8" s="10" customFormat="1" ht="179.4" customHeight="1" x14ac:dyDescent="0.25">
      <c r="A90" s="66" t="s">
        <v>622</v>
      </c>
      <c r="B90" s="86" t="s">
        <v>964</v>
      </c>
      <c r="C90" s="90">
        <v>142</v>
      </c>
      <c r="D90" s="90">
        <v>100</v>
      </c>
      <c r="E90" s="91">
        <v>2022</v>
      </c>
      <c r="F90" s="91">
        <v>2025</v>
      </c>
      <c r="G90" s="86" t="s">
        <v>965</v>
      </c>
      <c r="H90" s="86" t="s">
        <v>966</v>
      </c>
    </row>
    <row r="91" spans="1:8" s="10" customFormat="1" ht="105" x14ac:dyDescent="0.25">
      <c r="A91" s="66" t="s">
        <v>622</v>
      </c>
      <c r="B91" s="86" t="s">
        <v>967</v>
      </c>
      <c r="C91" s="90">
        <v>80</v>
      </c>
      <c r="D91" s="90">
        <v>38</v>
      </c>
      <c r="E91" s="91">
        <v>2021</v>
      </c>
      <c r="F91" s="91" t="s">
        <v>9</v>
      </c>
      <c r="G91" s="86" t="s">
        <v>968</v>
      </c>
      <c r="H91" s="86" t="s">
        <v>969</v>
      </c>
    </row>
    <row r="92" spans="1:8" ht="22.95" customHeight="1" x14ac:dyDescent="0.25">
      <c r="A92" s="169" t="s">
        <v>112</v>
      </c>
      <c r="B92" s="169"/>
      <c r="C92" s="169"/>
      <c r="D92" s="169"/>
      <c r="E92" s="169"/>
      <c r="F92" s="169"/>
      <c r="G92" s="169"/>
      <c r="H92" s="169"/>
    </row>
    <row r="93" spans="1:8" s="10" customFormat="1" ht="36" customHeight="1" x14ac:dyDescent="0.25">
      <c r="A93" s="170" t="s">
        <v>1071</v>
      </c>
      <c r="B93" s="170"/>
      <c r="C93" s="170"/>
      <c r="D93" s="170"/>
      <c r="E93" s="170"/>
      <c r="F93" s="170"/>
      <c r="G93" s="170"/>
      <c r="H93" s="170"/>
    </row>
    <row r="94" spans="1:8" s="10" customFormat="1" ht="78" x14ac:dyDescent="0.25">
      <c r="A94" s="8" t="s">
        <v>843</v>
      </c>
      <c r="B94" s="8" t="s">
        <v>1</v>
      </c>
      <c r="C94" s="8" t="s">
        <v>1008</v>
      </c>
      <c r="D94" s="8" t="s">
        <v>1011</v>
      </c>
      <c r="E94" s="8" t="s">
        <v>2</v>
      </c>
      <c r="F94" s="8" t="s">
        <v>3</v>
      </c>
      <c r="G94" s="8" t="s">
        <v>1009</v>
      </c>
      <c r="H94" s="8" t="s">
        <v>1010</v>
      </c>
    </row>
    <row r="95" spans="1:8" s="10" customFormat="1" ht="285" x14ac:dyDescent="0.25">
      <c r="A95" s="109" t="s">
        <v>112</v>
      </c>
      <c r="B95" s="109" t="s">
        <v>113</v>
      </c>
      <c r="C95" s="92">
        <v>35</v>
      </c>
      <c r="D95" s="92">
        <v>35</v>
      </c>
      <c r="E95" s="93">
        <v>2017</v>
      </c>
      <c r="F95" s="93">
        <v>2026</v>
      </c>
      <c r="G95" s="109" t="s">
        <v>114</v>
      </c>
      <c r="H95" s="109" t="s">
        <v>115</v>
      </c>
    </row>
    <row r="96" spans="1:8" s="10" customFormat="1" ht="179.4" customHeight="1" x14ac:dyDescent="0.25">
      <c r="A96" s="109" t="s">
        <v>112</v>
      </c>
      <c r="B96" s="109" t="s">
        <v>116</v>
      </c>
      <c r="C96" s="92">
        <v>100</v>
      </c>
      <c r="D96" s="92">
        <v>80</v>
      </c>
      <c r="E96" s="93">
        <v>2019</v>
      </c>
      <c r="F96" s="93">
        <v>2023</v>
      </c>
      <c r="G96" s="109" t="s">
        <v>117</v>
      </c>
      <c r="H96" s="109" t="s">
        <v>118</v>
      </c>
    </row>
    <row r="97" spans="1:8" s="10" customFormat="1" ht="45" x14ac:dyDescent="0.25">
      <c r="A97" s="109" t="s">
        <v>112</v>
      </c>
      <c r="B97" s="109" t="s">
        <v>119</v>
      </c>
      <c r="C97" s="92">
        <v>1000</v>
      </c>
      <c r="D97" s="92">
        <v>700</v>
      </c>
      <c r="E97" s="93">
        <v>2017</v>
      </c>
      <c r="F97" s="72" t="s">
        <v>9</v>
      </c>
      <c r="G97" s="109" t="s">
        <v>120</v>
      </c>
      <c r="H97" s="109" t="s">
        <v>1072</v>
      </c>
    </row>
    <row r="98" spans="1:8" s="10" customFormat="1" ht="135" x14ac:dyDescent="0.25">
      <c r="A98" s="109" t="s">
        <v>112</v>
      </c>
      <c r="B98" s="109" t="s">
        <v>123</v>
      </c>
      <c r="C98" s="92">
        <v>300</v>
      </c>
      <c r="D98" s="92">
        <v>200</v>
      </c>
      <c r="E98" s="93">
        <v>2015</v>
      </c>
      <c r="F98" s="93">
        <v>2026</v>
      </c>
      <c r="G98" s="109" t="s">
        <v>124</v>
      </c>
      <c r="H98" s="109" t="s">
        <v>1073</v>
      </c>
    </row>
    <row r="99" spans="1:8" s="10" customFormat="1" ht="409.6" x14ac:dyDescent="0.25">
      <c r="A99" s="109" t="s">
        <v>112</v>
      </c>
      <c r="B99" s="109" t="s">
        <v>125</v>
      </c>
      <c r="C99" s="92">
        <v>100</v>
      </c>
      <c r="D99" s="92">
        <v>100</v>
      </c>
      <c r="E99" s="93">
        <v>2018</v>
      </c>
      <c r="F99" s="93">
        <v>2028</v>
      </c>
      <c r="G99" s="109" t="s">
        <v>126</v>
      </c>
      <c r="H99" s="109" t="s">
        <v>127</v>
      </c>
    </row>
    <row r="100" spans="1:8" s="10" customFormat="1" ht="90" x14ac:dyDescent="0.25">
      <c r="A100" s="109" t="s">
        <v>112</v>
      </c>
      <c r="B100" s="109" t="s">
        <v>128</v>
      </c>
      <c r="C100" s="92">
        <v>52</v>
      </c>
      <c r="D100" s="92">
        <v>20</v>
      </c>
      <c r="E100" s="93">
        <v>2018</v>
      </c>
      <c r="F100" s="93">
        <v>2029</v>
      </c>
      <c r="G100" s="109" t="s">
        <v>129</v>
      </c>
      <c r="H100" s="109" t="s">
        <v>130</v>
      </c>
    </row>
    <row r="101" spans="1:8" s="10" customFormat="1" ht="180" x14ac:dyDescent="0.25">
      <c r="A101" s="109" t="s">
        <v>112</v>
      </c>
      <c r="B101" s="109" t="s">
        <v>131</v>
      </c>
      <c r="C101" s="92">
        <v>50</v>
      </c>
      <c r="D101" s="92">
        <v>10</v>
      </c>
      <c r="E101" s="93">
        <v>2019</v>
      </c>
      <c r="F101" s="93">
        <v>2023</v>
      </c>
      <c r="G101" s="109" t="s">
        <v>132</v>
      </c>
      <c r="H101" s="109" t="s">
        <v>133</v>
      </c>
    </row>
    <row r="102" spans="1:8" s="10" customFormat="1" ht="135" x14ac:dyDescent="0.25">
      <c r="A102" s="109" t="s">
        <v>112</v>
      </c>
      <c r="B102" s="109" t="s">
        <v>137</v>
      </c>
      <c r="C102" s="92">
        <v>42</v>
      </c>
      <c r="D102" s="92">
        <v>25</v>
      </c>
      <c r="E102" s="93">
        <v>2020</v>
      </c>
      <c r="F102" s="93">
        <v>2024</v>
      </c>
      <c r="G102" s="109" t="s">
        <v>138</v>
      </c>
      <c r="H102" s="109" t="s">
        <v>139</v>
      </c>
    </row>
    <row r="103" spans="1:8" s="10" customFormat="1" ht="60" x14ac:dyDescent="0.25">
      <c r="A103" s="109" t="s">
        <v>112</v>
      </c>
      <c r="B103" s="109" t="s">
        <v>140</v>
      </c>
      <c r="C103" s="92">
        <v>402</v>
      </c>
      <c r="D103" s="92">
        <v>22</v>
      </c>
      <c r="E103" s="93">
        <v>2021</v>
      </c>
      <c r="F103" s="93">
        <v>2028</v>
      </c>
      <c r="G103" s="109" t="s">
        <v>141</v>
      </c>
      <c r="H103" s="109"/>
    </row>
    <row r="104" spans="1:8" s="10" customFormat="1" ht="270" x14ac:dyDescent="0.25">
      <c r="A104" s="109" t="s">
        <v>112</v>
      </c>
      <c r="B104" s="109" t="s">
        <v>142</v>
      </c>
      <c r="C104" s="92">
        <v>90</v>
      </c>
      <c r="D104" s="92">
        <v>30</v>
      </c>
      <c r="E104" s="93">
        <v>2022</v>
      </c>
      <c r="F104" s="93">
        <v>2026</v>
      </c>
      <c r="G104" s="109" t="s">
        <v>143</v>
      </c>
      <c r="H104" s="109" t="s">
        <v>144</v>
      </c>
    </row>
    <row r="105" spans="1:8" s="33" customFormat="1" ht="22.95" customHeight="1" x14ac:dyDescent="0.25">
      <c r="A105" s="161" t="s">
        <v>971</v>
      </c>
      <c r="B105" s="162"/>
      <c r="C105" s="162"/>
      <c r="D105" s="162"/>
      <c r="E105" s="162"/>
      <c r="F105" s="162"/>
      <c r="G105" s="162"/>
      <c r="H105" s="163"/>
    </row>
    <row r="106" spans="1:8" s="10" customFormat="1" ht="67.2" customHeight="1" x14ac:dyDescent="0.25">
      <c r="A106" s="167" t="s">
        <v>970</v>
      </c>
      <c r="B106" s="168"/>
      <c r="C106" s="168"/>
      <c r="D106" s="168"/>
      <c r="E106" s="168"/>
      <c r="F106" s="168"/>
      <c r="G106" s="168"/>
      <c r="H106" s="168"/>
    </row>
    <row r="107" spans="1:8" s="10" customFormat="1" ht="78" x14ac:dyDescent="0.25">
      <c r="A107" s="8" t="s">
        <v>843</v>
      </c>
      <c r="B107" s="8" t="s">
        <v>1</v>
      </c>
      <c r="C107" s="8" t="s">
        <v>1008</v>
      </c>
      <c r="D107" s="8" t="s">
        <v>1011</v>
      </c>
      <c r="E107" s="8" t="s">
        <v>2</v>
      </c>
      <c r="F107" s="8" t="s">
        <v>3</v>
      </c>
      <c r="G107" s="8" t="s">
        <v>1009</v>
      </c>
      <c r="H107" s="8" t="s">
        <v>1010</v>
      </c>
    </row>
    <row r="108" spans="1:8" s="10" customFormat="1" ht="90" x14ac:dyDescent="0.25">
      <c r="A108" s="41" t="s">
        <v>971</v>
      </c>
      <c r="B108" s="57" t="s">
        <v>972</v>
      </c>
      <c r="C108" s="55">
        <v>60</v>
      </c>
      <c r="D108" s="55">
        <v>23</v>
      </c>
      <c r="E108" s="44">
        <v>2021</v>
      </c>
      <c r="F108" s="44">
        <v>84.291666666666671</v>
      </c>
      <c r="G108" s="41" t="s">
        <v>1126</v>
      </c>
      <c r="H108" s="41" t="s">
        <v>973</v>
      </c>
    </row>
    <row r="109" spans="1:8" s="10" customFormat="1" ht="90" x14ac:dyDescent="0.25">
      <c r="A109" s="41" t="s">
        <v>971</v>
      </c>
      <c r="B109" s="113" t="s">
        <v>974</v>
      </c>
      <c r="C109" s="55">
        <v>590</v>
      </c>
      <c r="D109" s="55">
        <v>590</v>
      </c>
      <c r="E109" s="44">
        <v>2021</v>
      </c>
      <c r="F109" s="44">
        <v>2025</v>
      </c>
      <c r="G109" s="10" t="s">
        <v>1130</v>
      </c>
      <c r="H109" s="41" t="s">
        <v>975</v>
      </c>
    </row>
    <row r="110" spans="1:8" s="10" customFormat="1" ht="45" x14ac:dyDescent="0.25">
      <c r="A110" s="41" t="s">
        <v>971</v>
      </c>
      <c r="B110" s="113" t="s">
        <v>976</v>
      </c>
      <c r="C110" s="55">
        <v>50</v>
      </c>
      <c r="D110" s="55">
        <v>50</v>
      </c>
      <c r="E110" s="44">
        <v>2017</v>
      </c>
      <c r="F110" s="114" t="s">
        <v>1127</v>
      </c>
      <c r="G110" s="41" t="s">
        <v>1128</v>
      </c>
      <c r="H110" s="41" t="s">
        <v>977</v>
      </c>
    </row>
    <row r="111" spans="1:8" s="10" customFormat="1" ht="30" x14ac:dyDescent="0.25">
      <c r="A111" s="41" t="s">
        <v>971</v>
      </c>
      <c r="B111" s="113" t="s">
        <v>978</v>
      </c>
      <c r="C111" s="55">
        <v>46</v>
      </c>
      <c r="D111" s="55">
        <v>46</v>
      </c>
      <c r="E111" s="44">
        <v>2021</v>
      </c>
      <c r="F111" s="44">
        <v>2023</v>
      </c>
      <c r="G111" s="41" t="s">
        <v>1129</v>
      </c>
      <c r="H111" s="41" t="s">
        <v>980</v>
      </c>
    </row>
    <row r="112" spans="1:8" s="10" customFormat="1" ht="30" x14ac:dyDescent="0.25">
      <c r="A112" s="41" t="s">
        <v>971</v>
      </c>
      <c r="B112" s="57" t="s">
        <v>981</v>
      </c>
      <c r="C112" s="55">
        <v>400</v>
      </c>
      <c r="D112" s="55">
        <v>400</v>
      </c>
      <c r="E112" s="44">
        <v>2027</v>
      </c>
      <c r="F112" s="114" t="s">
        <v>1131</v>
      </c>
      <c r="G112" s="41" t="s">
        <v>979</v>
      </c>
      <c r="H112" s="41" t="s">
        <v>982</v>
      </c>
    </row>
    <row r="113" spans="1:8" s="10" customFormat="1" ht="45" x14ac:dyDescent="0.25">
      <c r="A113" s="41" t="s">
        <v>971</v>
      </c>
      <c r="B113" s="57" t="s">
        <v>983</v>
      </c>
      <c r="C113" s="55">
        <v>300</v>
      </c>
      <c r="D113" s="55">
        <v>300</v>
      </c>
      <c r="E113" s="44">
        <v>2027</v>
      </c>
      <c r="F113" s="114" t="s">
        <v>1131</v>
      </c>
      <c r="G113" s="41" t="s">
        <v>979</v>
      </c>
      <c r="H113" s="41" t="s">
        <v>984</v>
      </c>
    </row>
    <row r="114" spans="1:8" s="10" customFormat="1" ht="60" x14ac:dyDescent="0.25">
      <c r="A114" s="41" t="s">
        <v>971</v>
      </c>
      <c r="B114" s="57" t="s">
        <v>985</v>
      </c>
      <c r="C114" s="55">
        <v>30</v>
      </c>
      <c r="D114" s="55">
        <v>9</v>
      </c>
      <c r="E114" s="44">
        <v>2020</v>
      </c>
      <c r="F114" s="78">
        <v>2023</v>
      </c>
      <c r="G114" s="41" t="s">
        <v>1132</v>
      </c>
      <c r="H114" s="41" t="s">
        <v>986</v>
      </c>
    </row>
    <row r="115" spans="1:8" s="10" customFormat="1" ht="75" x14ac:dyDescent="0.25">
      <c r="A115" s="41" t="s">
        <v>971</v>
      </c>
      <c r="B115" s="57" t="s">
        <v>987</v>
      </c>
      <c r="C115" s="55">
        <v>120</v>
      </c>
      <c r="D115" s="55">
        <v>30</v>
      </c>
      <c r="E115" s="44">
        <v>2017</v>
      </c>
      <c r="F115" s="44">
        <v>2023</v>
      </c>
      <c r="G115" s="41" t="s">
        <v>1133</v>
      </c>
      <c r="H115" s="41" t="s">
        <v>988</v>
      </c>
    </row>
    <row r="116" spans="1:8" s="10" customFormat="1" ht="179.4" customHeight="1" x14ac:dyDescent="0.25">
      <c r="A116" s="41" t="s">
        <v>971</v>
      </c>
      <c r="B116" s="41" t="s">
        <v>989</v>
      </c>
      <c r="C116" s="55">
        <v>73</v>
      </c>
      <c r="D116" s="55">
        <v>73</v>
      </c>
      <c r="E116" s="44" t="s">
        <v>1134</v>
      </c>
      <c r="F116" s="78" t="s">
        <v>1135</v>
      </c>
      <c r="G116" s="41" t="s">
        <v>991</v>
      </c>
      <c r="H116" s="41" t="s">
        <v>1140</v>
      </c>
    </row>
    <row r="117" spans="1:8" s="10" customFormat="1" ht="120" x14ac:dyDescent="0.25">
      <c r="A117" s="41" t="s">
        <v>971</v>
      </c>
      <c r="B117" s="41" t="s">
        <v>992</v>
      </c>
      <c r="C117" s="55">
        <v>121.8</v>
      </c>
      <c r="D117" s="55">
        <v>121.8</v>
      </c>
      <c r="E117" s="44" t="s">
        <v>1134</v>
      </c>
      <c r="F117" s="78" t="s">
        <v>1135</v>
      </c>
      <c r="G117" s="41" t="s">
        <v>993</v>
      </c>
      <c r="H117" s="41" t="s">
        <v>1136</v>
      </c>
    </row>
    <row r="118" spans="1:8" s="10" customFormat="1" ht="179.4" customHeight="1" x14ac:dyDescent="0.25">
      <c r="A118" s="41" t="s">
        <v>971</v>
      </c>
      <c r="B118" s="41" t="s">
        <v>994</v>
      </c>
      <c r="C118" s="55">
        <v>34.9</v>
      </c>
      <c r="D118" s="55">
        <v>34.9</v>
      </c>
      <c r="E118" s="44" t="s">
        <v>1134</v>
      </c>
      <c r="F118" s="78" t="s">
        <v>1135</v>
      </c>
      <c r="G118" s="41" t="s">
        <v>1202</v>
      </c>
      <c r="H118" s="41" t="s">
        <v>1139</v>
      </c>
    </row>
    <row r="119" spans="1:8" s="10" customFormat="1" ht="105" x14ac:dyDescent="0.25">
      <c r="A119" s="41" t="s">
        <v>971</v>
      </c>
      <c r="B119" s="41" t="s">
        <v>1137</v>
      </c>
      <c r="C119" s="55">
        <v>10</v>
      </c>
      <c r="D119" s="55">
        <v>10</v>
      </c>
      <c r="E119" s="78" t="s">
        <v>1134</v>
      </c>
      <c r="F119" s="78" t="s">
        <v>1135</v>
      </c>
      <c r="G119" s="41" t="s">
        <v>993</v>
      </c>
      <c r="H119" s="41" t="s">
        <v>1138</v>
      </c>
    </row>
    <row r="120" spans="1:8" s="10" customFormat="1" ht="45" x14ac:dyDescent="0.25">
      <c r="A120" s="41" t="s">
        <v>971</v>
      </c>
      <c r="B120" s="41" t="s">
        <v>995</v>
      </c>
      <c r="C120" s="55">
        <v>50</v>
      </c>
      <c r="D120" s="55">
        <v>50</v>
      </c>
      <c r="E120" s="44">
        <v>2018</v>
      </c>
      <c r="F120" s="44">
        <v>2025</v>
      </c>
      <c r="G120" s="41" t="s">
        <v>979</v>
      </c>
      <c r="H120" s="41" t="s">
        <v>996</v>
      </c>
    </row>
    <row r="121" spans="1:8" s="10" customFormat="1" ht="165" x14ac:dyDescent="0.25">
      <c r="A121" s="41" t="s">
        <v>971</v>
      </c>
      <c r="B121" s="41" t="s">
        <v>997</v>
      </c>
      <c r="C121" s="55">
        <v>504</v>
      </c>
      <c r="D121" s="55" t="s">
        <v>998</v>
      </c>
      <c r="E121" s="44">
        <v>2017</v>
      </c>
      <c r="F121" s="78" t="s">
        <v>990</v>
      </c>
      <c r="G121" s="41" t="s">
        <v>999</v>
      </c>
      <c r="H121" s="41" t="s">
        <v>1000</v>
      </c>
    </row>
    <row r="122" spans="1:8" s="10" customFormat="1" ht="165" x14ac:dyDescent="0.25">
      <c r="A122" s="41" t="s">
        <v>971</v>
      </c>
      <c r="B122" s="41" t="s">
        <v>1001</v>
      </c>
      <c r="C122" s="55">
        <v>738</v>
      </c>
      <c r="D122" s="55">
        <v>738</v>
      </c>
      <c r="E122" s="44">
        <v>2017</v>
      </c>
      <c r="F122" s="44">
        <v>2024</v>
      </c>
      <c r="G122" s="41" t="s">
        <v>1141</v>
      </c>
      <c r="H122" s="41" t="s">
        <v>1002</v>
      </c>
    </row>
    <row r="123" spans="1:8" s="10" customFormat="1" ht="179.4" customHeight="1" x14ac:dyDescent="0.25">
      <c r="A123" s="41" t="s">
        <v>971</v>
      </c>
      <c r="B123" s="41" t="s">
        <v>1003</v>
      </c>
      <c r="C123" s="55">
        <v>250</v>
      </c>
      <c r="D123" s="55">
        <v>70</v>
      </c>
      <c r="E123" s="44">
        <v>2018</v>
      </c>
      <c r="F123" s="44">
        <v>2025</v>
      </c>
      <c r="G123" s="10" t="s">
        <v>1142</v>
      </c>
      <c r="H123" s="41" t="s">
        <v>1004</v>
      </c>
    </row>
    <row r="124" spans="1:8" s="10" customFormat="1" ht="90" x14ac:dyDescent="0.25">
      <c r="A124" s="41" t="s">
        <v>971</v>
      </c>
      <c r="B124" s="115" t="s">
        <v>825</v>
      </c>
      <c r="C124" s="116">
        <v>100</v>
      </c>
      <c r="D124" s="116">
        <v>25</v>
      </c>
      <c r="E124" s="115">
        <v>2019</v>
      </c>
      <c r="F124" s="115">
        <v>2035</v>
      </c>
      <c r="G124" s="93" t="s">
        <v>1005</v>
      </c>
      <c r="H124" s="93" t="s">
        <v>1006</v>
      </c>
    </row>
    <row r="125" spans="1:8" s="10" customFormat="1" ht="180" x14ac:dyDescent="0.25">
      <c r="A125" s="41" t="s">
        <v>971</v>
      </c>
      <c r="B125" s="117" t="s">
        <v>1143</v>
      </c>
      <c r="C125" s="116">
        <v>8</v>
      </c>
      <c r="D125" s="116">
        <v>8</v>
      </c>
      <c r="E125" s="118" t="s">
        <v>1134</v>
      </c>
      <c r="F125" s="118" t="s">
        <v>1135</v>
      </c>
      <c r="G125" s="93" t="s">
        <v>1144</v>
      </c>
      <c r="H125" s="111" t="s">
        <v>1145</v>
      </c>
    </row>
    <row r="126" spans="1:8" s="10" customFormat="1" ht="45" x14ac:dyDescent="0.25">
      <c r="A126" s="41" t="s">
        <v>971</v>
      </c>
      <c r="B126" s="119" t="s">
        <v>1146</v>
      </c>
      <c r="C126" s="120">
        <v>9</v>
      </c>
      <c r="D126" s="120">
        <v>9</v>
      </c>
      <c r="E126" s="118">
        <v>2022</v>
      </c>
      <c r="F126" s="118">
        <v>2024</v>
      </c>
      <c r="G126" s="93" t="s">
        <v>1147</v>
      </c>
      <c r="H126" s="109" t="s">
        <v>1148</v>
      </c>
    </row>
    <row r="127" spans="1:8" s="10" customFormat="1" ht="22.95" customHeight="1" x14ac:dyDescent="0.25">
      <c r="A127" s="173" t="s">
        <v>1150</v>
      </c>
      <c r="B127" s="174"/>
      <c r="C127" s="174"/>
      <c r="D127" s="174"/>
      <c r="E127" s="174"/>
      <c r="F127" s="174"/>
      <c r="G127" s="174"/>
      <c r="H127" s="174"/>
    </row>
    <row r="128" spans="1:8" s="10" customFormat="1" ht="54.6" customHeight="1" x14ac:dyDescent="0.25">
      <c r="A128" s="175" t="s">
        <v>1356</v>
      </c>
      <c r="B128" s="176"/>
      <c r="C128" s="176"/>
      <c r="D128" s="176"/>
      <c r="E128" s="176"/>
      <c r="F128" s="176"/>
      <c r="G128" s="176"/>
      <c r="H128" s="177"/>
    </row>
    <row r="129" spans="1:8" s="10" customFormat="1" ht="78" x14ac:dyDescent="0.25">
      <c r="A129" s="8" t="s">
        <v>843</v>
      </c>
      <c r="B129" s="8" t="s">
        <v>1</v>
      </c>
      <c r="C129" s="8" t="s">
        <v>1008</v>
      </c>
      <c r="D129" s="8" t="s">
        <v>1011</v>
      </c>
      <c r="E129" s="8" t="s">
        <v>2</v>
      </c>
      <c r="F129" s="8" t="s">
        <v>3</v>
      </c>
      <c r="G129" s="8" t="s">
        <v>1009</v>
      </c>
      <c r="H129" s="8" t="s">
        <v>1010</v>
      </c>
    </row>
    <row r="130" spans="1:8" s="10" customFormat="1" ht="179.4" customHeight="1" x14ac:dyDescent="0.25">
      <c r="A130" s="121" t="s">
        <v>1276</v>
      </c>
      <c r="B130" s="41" t="s">
        <v>1277</v>
      </c>
      <c r="C130" s="122">
        <v>194</v>
      </c>
      <c r="D130" s="11">
        <v>194</v>
      </c>
      <c r="E130" s="123">
        <v>2017</v>
      </c>
      <c r="F130" s="124" t="s">
        <v>1289</v>
      </c>
      <c r="G130" s="41" t="s">
        <v>1278</v>
      </c>
      <c r="H130" s="41" t="s">
        <v>1279</v>
      </c>
    </row>
    <row r="131" spans="1:8" s="33" customFormat="1" ht="179.4" customHeight="1" x14ac:dyDescent="0.25">
      <c r="A131" s="121" t="s">
        <v>1276</v>
      </c>
      <c r="B131" s="41" t="s">
        <v>1280</v>
      </c>
      <c r="C131" s="125">
        <v>150</v>
      </c>
      <c r="D131" s="11">
        <v>127.5</v>
      </c>
      <c r="E131" s="123">
        <v>2019</v>
      </c>
      <c r="F131" s="124">
        <v>2023</v>
      </c>
      <c r="G131" s="41" t="s">
        <v>1281</v>
      </c>
      <c r="H131" s="109" t="s">
        <v>1282</v>
      </c>
    </row>
    <row r="132" spans="1:8" s="106" customFormat="1" ht="60" x14ac:dyDescent="0.25">
      <c r="A132" s="121" t="s">
        <v>1276</v>
      </c>
      <c r="B132" s="109" t="s">
        <v>1283</v>
      </c>
      <c r="C132" s="126">
        <v>26.5</v>
      </c>
      <c r="D132" s="126">
        <v>22.524999999999999</v>
      </c>
      <c r="E132" s="127">
        <v>2023</v>
      </c>
      <c r="F132" s="127">
        <v>2025</v>
      </c>
      <c r="G132" s="109" t="s">
        <v>1284</v>
      </c>
      <c r="H132" s="109" t="s">
        <v>1285</v>
      </c>
    </row>
    <row r="133" spans="1:8" s="10" customFormat="1" ht="30" x14ac:dyDescent="0.25">
      <c r="A133" s="121" t="s">
        <v>1276</v>
      </c>
      <c r="B133" s="109" t="s">
        <v>1286</v>
      </c>
      <c r="C133" s="128">
        <v>7</v>
      </c>
      <c r="D133" s="128">
        <v>7</v>
      </c>
      <c r="E133" s="129">
        <v>2022</v>
      </c>
      <c r="F133" s="129">
        <v>2023</v>
      </c>
      <c r="G133" s="109" t="s">
        <v>1287</v>
      </c>
      <c r="H133" s="109"/>
    </row>
    <row r="134" spans="1:8" s="10" customFormat="1" ht="30" x14ac:dyDescent="0.25">
      <c r="A134" s="136" t="s">
        <v>1276</v>
      </c>
      <c r="B134" s="137" t="s">
        <v>1288</v>
      </c>
      <c r="C134" s="138">
        <v>18</v>
      </c>
      <c r="D134" s="138">
        <v>18</v>
      </c>
      <c r="E134" s="139">
        <v>2023</v>
      </c>
      <c r="F134" s="139">
        <v>2025</v>
      </c>
      <c r="G134" s="137" t="s">
        <v>1287</v>
      </c>
      <c r="H134" s="137"/>
    </row>
    <row r="135" spans="1:8" s="10" customFormat="1" ht="211.2" customHeight="1" x14ac:dyDescent="0.25">
      <c r="A135" s="121" t="s">
        <v>1332</v>
      </c>
      <c r="B135" s="140" t="s">
        <v>1333</v>
      </c>
      <c r="C135" s="141">
        <v>9</v>
      </c>
      <c r="D135" s="141">
        <v>9</v>
      </c>
      <c r="E135" s="142">
        <v>2021</v>
      </c>
      <c r="F135" s="142">
        <v>2025</v>
      </c>
      <c r="G135" s="134" t="s">
        <v>1334</v>
      </c>
      <c r="H135" s="134" t="s">
        <v>1335</v>
      </c>
    </row>
    <row r="136" spans="1:8" s="10" customFormat="1" ht="22.95" customHeight="1" x14ac:dyDescent="0.25">
      <c r="A136" s="178" t="s">
        <v>1151</v>
      </c>
      <c r="B136" s="178"/>
      <c r="C136" s="178"/>
      <c r="D136" s="178"/>
      <c r="E136" s="178"/>
      <c r="F136" s="178"/>
      <c r="G136" s="178"/>
      <c r="H136" s="179"/>
    </row>
    <row r="137" spans="1:8" s="10" customFormat="1" ht="24" customHeight="1" x14ac:dyDescent="0.25">
      <c r="A137" s="182" t="s">
        <v>1341</v>
      </c>
      <c r="B137" s="182"/>
      <c r="C137" s="182"/>
      <c r="D137" s="182"/>
      <c r="E137" s="182"/>
      <c r="F137" s="182"/>
      <c r="G137" s="182"/>
      <c r="H137" s="183"/>
    </row>
    <row r="138" spans="1:8" s="32" customFormat="1" ht="78" x14ac:dyDescent="0.25">
      <c r="A138" s="8" t="s">
        <v>843</v>
      </c>
      <c r="B138" s="8" t="s">
        <v>1</v>
      </c>
      <c r="C138" s="8" t="s">
        <v>1008</v>
      </c>
      <c r="D138" s="8" t="s">
        <v>1011</v>
      </c>
      <c r="E138" s="8" t="s">
        <v>2</v>
      </c>
      <c r="F138" s="8" t="s">
        <v>3</v>
      </c>
      <c r="G138" s="8" t="s">
        <v>1009</v>
      </c>
      <c r="H138" s="8" t="s">
        <v>1010</v>
      </c>
    </row>
    <row r="139" spans="1:8" s="10" customFormat="1" ht="240" x14ac:dyDescent="0.25">
      <c r="A139" s="41" t="s">
        <v>1290</v>
      </c>
      <c r="B139" s="27" t="s">
        <v>1291</v>
      </c>
      <c r="C139" s="130">
        <v>25.2</v>
      </c>
      <c r="D139" s="130">
        <v>25.2</v>
      </c>
      <c r="E139" s="130">
        <v>2019</v>
      </c>
      <c r="F139" s="130">
        <v>2024</v>
      </c>
      <c r="G139" s="131" t="s">
        <v>1292</v>
      </c>
      <c r="H139" s="111" t="s">
        <v>1293</v>
      </c>
    </row>
    <row r="140" spans="1:8" s="10" customFormat="1" ht="17.399999999999999" x14ac:dyDescent="0.25">
      <c r="A140" s="180" t="s">
        <v>1149</v>
      </c>
      <c r="B140" s="180"/>
      <c r="C140" s="180"/>
      <c r="D140" s="180"/>
      <c r="E140" s="180"/>
      <c r="F140" s="180"/>
      <c r="G140" s="180"/>
      <c r="H140" s="181"/>
    </row>
    <row r="141" spans="1:8" s="10" customFormat="1" ht="53.4" customHeight="1" x14ac:dyDescent="0.25">
      <c r="A141" s="184" t="s">
        <v>1340</v>
      </c>
      <c r="B141" s="185"/>
      <c r="C141" s="185"/>
      <c r="D141" s="185"/>
      <c r="E141" s="185"/>
      <c r="F141" s="185"/>
      <c r="G141" s="185"/>
      <c r="H141" s="186"/>
    </row>
    <row r="142" spans="1:8" ht="78" x14ac:dyDescent="0.25">
      <c r="A142" s="8" t="s">
        <v>843</v>
      </c>
      <c r="B142" s="8" t="s">
        <v>1</v>
      </c>
      <c r="C142" s="8" t="s">
        <v>1008</v>
      </c>
      <c r="D142" s="8" t="s">
        <v>1011</v>
      </c>
      <c r="E142" s="8" t="s">
        <v>2</v>
      </c>
      <c r="F142" s="8" t="s">
        <v>3</v>
      </c>
      <c r="G142" s="8" t="s">
        <v>1009</v>
      </c>
      <c r="H142" s="8" t="s">
        <v>1010</v>
      </c>
    </row>
    <row r="143" spans="1:8" s="10" customFormat="1" ht="60" x14ac:dyDescent="0.25">
      <c r="A143" s="110" t="s">
        <v>1294</v>
      </c>
      <c r="B143" s="12" t="s">
        <v>1295</v>
      </c>
      <c r="C143" s="6">
        <v>14</v>
      </c>
      <c r="D143" s="6">
        <v>1.0900000000000001</v>
      </c>
      <c r="E143" s="7">
        <v>2012</v>
      </c>
      <c r="F143" s="7">
        <v>2027</v>
      </c>
      <c r="G143" s="94" t="s">
        <v>1296</v>
      </c>
      <c r="H143" s="94" t="s">
        <v>1297</v>
      </c>
    </row>
    <row r="144" spans="1:8" s="10" customFormat="1" ht="90" x14ac:dyDescent="0.25">
      <c r="A144" s="110" t="s">
        <v>1294</v>
      </c>
      <c r="B144" s="12" t="s">
        <v>1298</v>
      </c>
      <c r="C144" s="6">
        <v>7.3</v>
      </c>
      <c r="D144" s="6">
        <v>2.2200000000000002</v>
      </c>
      <c r="E144" s="7">
        <v>2014</v>
      </c>
      <c r="F144" s="7">
        <v>2027</v>
      </c>
      <c r="G144" s="94" t="s">
        <v>1299</v>
      </c>
      <c r="H144" s="94" t="s">
        <v>1300</v>
      </c>
    </row>
    <row r="145" spans="1:8" s="10" customFormat="1" ht="60" x14ac:dyDescent="0.25">
      <c r="A145" s="110" t="s">
        <v>1294</v>
      </c>
      <c r="B145" s="94" t="s">
        <v>1301</v>
      </c>
      <c r="C145" s="6">
        <v>14</v>
      </c>
      <c r="D145" s="6">
        <v>1.98</v>
      </c>
      <c r="E145" s="7">
        <v>2017</v>
      </c>
      <c r="F145" s="7">
        <v>2032</v>
      </c>
      <c r="G145" s="94" t="s">
        <v>1302</v>
      </c>
      <c r="H145" s="94" t="s">
        <v>1303</v>
      </c>
    </row>
    <row r="146" spans="1:8" s="10" customFormat="1" ht="59.4" customHeight="1" x14ac:dyDescent="0.25">
      <c r="A146" s="110" t="s">
        <v>1294</v>
      </c>
      <c r="B146" s="12" t="s">
        <v>1304</v>
      </c>
      <c r="C146" s="6">
        <v>14</v>
      </c>
      <c r="D146" s="6">
        <v>1.84</v>
      </c>
      <c r="E146" s="7">
        <v>2018</v>
      </c>
      <c r="F146" s="7">
        <v>2033</v>
      </c>
      <c r="G146" s="94" t="s">
        <v>1305</v>
      </c>
      <c r="H146" s="94" t="s">
        <v>1306</v>
      </c>
    </row>
    <row r="147" spans="1:8" s="10" customFormat="1" ht="75" x14ac:dyDescent="0.25">
      <c r="A147" s="110" t="s">
        <v>1294</v>
      </c>
      <c r="B147" s="12" t="s">
        <v>1307</v>
      </c>
      <c r="C147" s="6">
        <v>8.1999999999999993</v>
      </c>
      <c r="D147" s="6">
        <v>0.94</v>
      </c>
      <c r="E147" s="7">
        <v>2017</v>
      </c>
      <c r="F147" s="7">
        <v>2032</v>
      </c>
      <c r="G147" s="94" t="s">
        <v>1308</v>
      </c>
      <c r="H147" s="94" t="s">
        <v>1309</v>
      </c>
    </row>
    <row r="148" spans="1:8" s="10" customFormat="1" ht="90" x14ac:dyDescent="0.25">
      <c r="A148" s="110" t="s">
        <v>1294</v>
      </c>
      <c r="B148" s="12" t="s">
        <v>1310</v>
      </c>
      <c r="C148" s="6">
        <v>7.3</v>
      </c>
      <c r="D148" s="6">
        <v>2.89</v>
      </c>
      <c r="E148" s="7">
        <v>2015</v>
      </c>
      <c r="F148" s="7">
        <v>2028</v>
      </c>
      <c r="G148" s="94" t="s">
        <v>1311</v>
      </c>
      <c r="H148" s="94" t="s">
        <v>1312</v>
      </c>
    </row>
    <row r="149" spans="1:8" s="10" customFormat="1" ht="101.4" customHeight="1" x14ac:dyDescent="0.25">
      <c r="A149" s="110" t="s">
        <v>1294</v>
      </c>
      <c r="B149" s="12" t="s">
        <v>1313</v>
      </c>
      <c r="C149" s="6">
        <v>6.2</v>
      </c>
      <c r="D149" s="6">
        <v>2.0699999999999998</v>
      </c>
      <c r="E149" s="7">
        <v>2013</v>
      </c>
      <c r="F149" s="7">
        <v>2028</v>
      </c>
      <c r="G149" s="94" t="s">
        <v>1314</v>
      </c>
      <c r="H149" s="94" t="s">
        <v>1315</v>
      </c>
    </row>
    <row r="150" spans="1:8" s="10" customFormat="1" ht="60" x14ac:dyDescent="0.25">
      <c r="A150" s="110" t="s">
        <v>1294</v>
      </c>
      <c r="B150" s="12" t="s">
        <v>1316</v>
      </c>
      <c r="C150" s="6">
        <v>223</v>
      </c>
      <c r="D150" s="6">
        <v>1.52</v>
      </c>
      <c r="E150" s="7">
        <v>2016</v>
      </c>
      <c r="F150" s="7">
        <v>2041</v>
      </c>
      <c r="G150" s="94" t="s">
        <v>1317</v>
      </c>
      <c r="H150" s="94" t="s">
        <v>1318</v>
      </c>
    </row>
    <row r="151" spans="1:8" s="10" customFormat="1" ht="60" x14ac:dyDescent="0.25">
      <c r="A151" s="110" t="s">
        <v>1294</v>
      </c>
      <c r="B151" s="12" t="s">
        <v>1319</v>
      </c>
      <c r="C151" s="6">
        <v>180</v>
      </c>
      <c r="D151" s="6">
        <v>1.36</v>
      </c>
      <c r="E151" s="7">
        <v>2019</v>
      </c>
      <c r="F151" s="7">
        <v>2045</v>
      </c>
      <c r="G151" s="94" t="s">
        <v>1320</v>
      </c>
      <c r="H151" s="94" t="s">
        <v>1321</v>
      </c>
    </row>
    <row r="152" spans="1:8" s="10" customFormat="1" ht="45" x14ac:dyDescent="0.25">
      <c r="A152" s="110" t="s">
        <v>1294</v>
      </c>
      <c r="B152" s="16" t="s">
        <v>1322</v>
      </c>
      <c r="C152" s="14" t="s">
        <v>998</v>
      </c>
      <c r="D152" s="14" t="s">
        <v>17</v>
      </c>
      <c r="E152" s="14" t="s">
        <v>17</v>
      </c>
      <c r="F152" s="14" t="s">
        <v>998</v>
      </c>
      <c r="G152" s="94" t="s">
        <v>1323</v>
      </c>
      <c r="H152" s="94" t="s">
        <v>1324</v>
      </c>
    </row>
    <row r="153" spans="1:8" ht="60" x14ac:dyDescent="0.25">
      <c r="A153" s="110" t="s">
        <v>1294</v>
      </c>
      <c r="B153" s="12" t="s">
        <v>1325</v>
      </c>
      <c r="C153" s="6">
        <v>1.82</v>
      </c>
      <c r="D153" s="6">
        <v>1.59</v>
      </c>
      <c r="E153" s="7">
        <v>2016</v>
      </c>
      <c r="F153" s="7">
        <v>2041</v>
      </c>
      <c r="G153" s="94" t="s">
        <v>1326</v>
      </c>
      <c r="H153" s="94" t="s">
        <v>1327</v>
      </c>
    </row>
    <row r="154" spans="1:8" ht="241.8" x14ac:dyDescent="0.25">
      <c r="A154" s="110" t="s">
        <v>1294</v>
      </c>
      <c r="B154" s="12" t="s">
        <v>1328</v>
      </c>
      <c r="C154" s="144">
        <v>140</v>
      </c>
      <c r="D154" s="144">
        <v>140</v>
      </c>
      <c r="E154" s="7">
        <v>2022</v>
      </c>
      <c r="F154" s="14">
        <v>2025</v>
      </c>
      <c r="G154" s="132" t="s">
        <v>1342</v>
      </c>
      <c r="H154" s="133"/>
    </row>
    <row r="155" spans="1:8" ht="15.6" x14ac:dyDescent="0.25">
      <c r="A155" s="161" t="s">
        <v>844</v>
      </c>
      <c r="B155" s="162"/>
      <c r="C155" s="162"/>
      <c r="D155" s="162"/>
      <c r="E155" s="162"/>
      <c r="F155" s="162"/>
      <c r="G155" s="162"/>
      <c r="H155" s="163"/>
    </row>
    <row r="156" spans="1:8" ht="54" customHeight="1" x14ac:dyDescent="0.25">
      <c r="A156" s="164" t="s">
        <v>1357</v>
      </c>
      <c r="B156" s="165"/>
      <c r="C156" s="165"/>
      <c r="D156" s="165"/>
      <c r="E156" s="165"/>
      <c r="F156" s="165"/>
      <c r="G156" s="165"/>
      <c r="H156" s="166"/>
    </row>
    <row r="157" spans="1:8" ht="78" x14ac:dyDescent="0.25">
      <c r="A157" s="8" t="s">
        <v>843</v>
      </c>
      <c r="B157" s="8" t="s">
        <v>1</v>
      </c>
      <c r="C157" s="8" t="s">
        <v>1008</v>
      </c>
      <c r="D157" s="8" t="s">
        <v>1011</v>
      </c>
      <c r="E157" s="8" t="s">
        <v>2</v>
      </c>
      <c r="F157" s="8" t="s">
        <v>3</v>
      </c>
      <c r="G157" s="8" t="s">
        <v>1009</v>
      </c>
      <c r="H157" s="8" t="s">
        <v>1010</v>
      </c>
    </row>
    <row r="158" spans="1:8" ht="247.8" customHeight="1" x14ac:dyDescent="0.25">
      <c r="A158" s="12" t="s">
        <v>844</v>
      </c>
      <c r="B158" s="12" t="s">
        <v>1345</v>
      </c>
      <c r="C158" s="6">
        <v>90</v>
      </c>
      <c r="D158" s="6">
        <v>90</v>
      </c>
      <c r="E158" s="7">
        <v>2018</v>
      </c>
      <c r="F158" s="143" t="s">
        <v>1347</v>
      </c>
      <c r="G158" s="143" t="s">
        <v>1349</v>
      </c>
      <c r="H158" s="143" t="s">
        <v>1350</v>
      </c>
    </row>
    <row r="159" spans="1:8" ht="246.6" customHeight="1" x14ac:dyDescent="0.25">
      <c r="A159" s="12" t="s">
        <v>844</v>
      </c>
      <c r="B159" s="12" t="s">
        <v>1346</v>
      </c>
      <c r="C159" s="6">
        <v>70</v>
      </c>
      <c r="D159" s="6">
        <v>70</v>
      </c>
      <c r="E159" s="7">
        <v>2015</v>
      </c>
      <c r="F159" s="143" t="s">
        <v>1348</v>
      </c>
      <c r="G159" s="148" t="s">
        <v>1351</v>
      </c>
      <c r="H159" s="148" t="s">
        <v>1352</v>
      </c>
    </row>
    <row r="160" spans="1:8" ht="51.6" hidden="1" customHeight="1" x14ac:dyDescent="0.25"/>
    <row r="161" ht="51.6" hidden="1" customHeight="1" x14ac:dyDescent="0.25"/>
    <row r="162" ht="51.6" hidden="1" customHeight="1" x14ac:dyDescent="0.25"/>
    <row r="163" ht="51.6" hidden="1" customHeight="1" x14ac:dyDescent="0.25"/>
    <row r="164" ht="51.6" hidden="1" customHeight="1" x14ac:dyDescent="0.25"/>
    <row r="165" ht="51.6" hidden="1" customHeight="1" x14ac:dyDescent="0.25"/>
    <row r="166" ht="51.6" hidden="1" customHeight="1" x14ac:dyDescent="0.25"/>
    <row r="167" ht="51.6" hidden="1" customHeight="1" x14ac:dyDescent="0.25"/>
    <row r="168" ht="51.6" hidden="1" customHeight="1" x14ac:dyDescent="0.25"/>
    <row r="169" ht="51.6" hidden="1" customHeight="1" x14ac:dyDescent="0.25"/>
  </sheetData>
  <mergeCells count="23">
    <mergeCell ref="A137:H137"/>
    <mergeCell ref="A141:H141"/>
    <mergeCell ref="A3:H3"/>
    <mergeCell ref="A47:H47"/>
    <mergeCell ref="A8:H8"/>
    <mergeCell ref="A67:H67"/>
    <mergeCell ref="A68:H68"/>
    <mergeCell ref="A1:H1"/>
    <mergeCell ref="A2:H2"/>
    <mergeCell ref="A155:H155"/>
    <mergeCell ref="A156:H156"/>
    <mergeCell ref="A105:H105"/>
    <mergeCell ref="A106:H106"/>
    <mergeCell ref="A4:H4"/>
    <mergeCell ref="A84:H84"/>
    <mergeCell ref="A85:H85"/>
    <mergeCell ref="A92:H92"/>
    <mergeCell ref="A93:H93"/>
    <mergeCell ref="A46:H46"/>
    <mergeCell ref="A127:H127"/>
    <mergeCell ref="A128:H128"/>
    <mergeCell ref="A136:H136"/>
    <mergeCell ref="A140:H140"/>
  </mergeCells>
  <pageMargins left="0.7" right="0.7" top="0.75" bottom="0.75" header="0.3" footer="0.3"/>
  <pageSetup paperSize="9" orientation="portrait" r:id="rId1"/>
  <ignoredErrors>
    <ignoredError sqref="C70:D70 C8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C158-3475-426A-AB70-9D2A9A713C3E}">
  <dimension ref="A1:G339"/>
  <sheetViews>
    <sheetView zoomScaleNormal="100" workbookViewId="0">
      <pane ySplit="3" topLeftCell="A277" activePane="bottomLeft" state="frozen"/>
      <selection pane="bottomLeft" activeCell="A340" sqref="A340:XFD1048576"/>
    </sheetView>
  </sheetViews>
  <sheetFormatPr defaultColWidth="0" defaultRowHeight="15" zeroHeight="1" x14ac:dyDescent="0.25"/>
  <cols>
    <col min="1" max="1" width="17.81640625" style="1" customWidth="1"/>
    <col min="2" max="2" width="24.1796875" style="1" customWidth="1"/>
    <col min="3" max="3" width="15.1796875" style="1" customWidth="1"/>
    <col min="4" max="4" width="10.7265625" style="1" customWidth="1"/>
    <col min="5" max="5" width="11.54296875" style="1" customWidth="1"/>
    <col min="6" max="6" width="28.36328125" style="1" customWidth="1"/>
    <col min="7" max="7" width="69.453125" style="1" customWidth="1"/>
    <col min="8" max="16384" width="18.90625" style="1" hidden="1"/>
  </cols>
  <sheetData>
    <row r="1" spans="1:7" s="107" customFormat="1" ht="25.05" customHeight="1" x14ac:dyDescent="0.25">
      <c r="A1" s="190" t="s">
        <v>1354</v>
      </c>
      <c r="B1" s="191"/>
      <c r="C1" s="191"/>
      <c r="D1" s="191"/>
      <c r="E1" s="191"/>
      <c r="F1" s="191"/>
      <c r="G1" s="191"/>
    </row>
    <row r="2" spans="1:7" ht="66.599999999999994" customHeight="1" x14ac:dyDescent="0.25">
      <c r="A2" s="189" t="s">
        <v>1329</v>
      </c>
      <c r="B2" s="189"/>
      <c r="C2" s="189"/>
      <c r="D2" s="189"/>
      <c r="E2" s="189"/>
      <c r="F2" s="189"/>
      <c r="G2" s="189"/>
    </row>
    <row r="3" spans="1:7" ht="62.4" x14ac:dyDescent="0.25">
      <c r="A3" s="9" t="s">
        <v>0</v>
      </c>
      <c r="B3" s="9" t="s">
        <v>1</v>
      </c>
      <c r="C3" s="9" t="s">
        <v>1008</v>
      </c>
      <c r="D3" s="9" t="s">
        <v>2</v>
      </c>
      <c r="E3" s="9" t="s">
        <v>3</v>
      </c>
      <c r="F3" s="9" t="s">
        <v>4</v>
      </c>
      <c r="G3" s="9" t="s">
        <v>5</v>
      </c>
    </row>
    <row r="4" spans="1:7" ht="120" x14ac:dyDescent="0.25">
      <c r="A4" s="5" t="s">
        <v>706</v>
      </c>
      <c r="B4" s="5" t="s">
        <v>1252</v>
      </c>
      <c r="C4" s="153">
        <v>149.94999999999999</v>
      </c>
      <c r="D4" s="95">
        <v>2018</v>
      </c>
      <c r="E4" s="95">
        <v>2027</v>
      </c>
      <c r="F4" s="5" t="s">
        <v>707</v>
      </c>
      <c r="G4" s="5" t="s">
        <v>708</v>
      </c>
    </row>
    <row r="5" spans="1:7" ht="45" x14ac:dyDescent="0.25">
      <c r="A5" s="5" t="s">
        <v>706</v>
      </c>
      <c r="B5" s="5" t="s">
        <v>709</v>
      </c>
      <c r="C5" s="153">
        <v>19.84</v>
      </c>
      <c r="D5" s="95">
        <v>2022</v>
      </c>
      <c r="E5" s="95">
        <v>2027</v>
      </c>
      <c r="F5" s="5" t="s">
        <v>710</v>
      </c>
      <c r="G5" s="5" t="s">
        <v>711</v>
      </c>
    </row>
    <row r="6" spans="1:7" ht="30" x14ac:dyDescent="0.25">
      <c r="A6" s="5" t="s">
        <v>706</v>
      </c>
      <c r="B6" s="5" t="s">
        <v>712</v>
      </c>
      <c r="C6" s="153">
        <v>7.03</v>
      </c>
      <c r="D6" s="95">
        <v>2022</v>
      </c>
      <c r="E6" s="95">
        <v>2023</v>
      </c>
      <c r="F6" s="5" t="s">
        <v>713</v>
      </c>
      <c r="G6" s="5" t="s">
        <v>714</v>
      </c>
    </row>
    <row r="7" spans="1:7" ht="30" x14ac:dyDescent="0.25">
      <c r="A7" s="5" t="s">
        <v>706</v>
      </c>
      <c r="B7" s="5" t="s">
        <v>715</v>
      </c>
      <c r="C7" s="153">
        <v>7.25</v>
      </c>
      <c r="D7" s="95">
        <v>2014</v>
      </c>
      <c r="E7" s="95">
        <v>2027</v>
      </c>
      <c r="F7" s="5" t="s">
        <v>716</v>
      </c>
      <c r="G7" s="5" t="s">
        <v>717</v>
      </c>
    </row>
    <row r="8" spans="1:7" ht="60" x14ac:dyDescent="0.25">
      <c r="A8" s="5" t="s">
        <v>706</v>
      </c>
      <c r="B8" s="5" t="s">
        <v>718</v>
      </c>
      <c r="C8" s="153">
        <v>19.47</v>
      </c>
      <c r="D8" s="95">
        <v>2022</v>
      </c>
      <c r="E8" s="95">
        <v>2027</v>
      </c>
      <c r="F8" s="5" t="s">
        <v>719</v>
      </c>
      <c r="G8" s="5" t="s">
        <v>720</v>
      </c>
    </row>
    <row r="9" spans="1:7" ht="120" x14ac:dyDescent="0.25">
      <c r="A9" s="5" t="s">
        <v>706</v>
      </c>
      <c r="B9" s="5" t="s">
        <v>721</v>
      </c>
      <c r="C9" s="153">
        <v>135</v>
      </c>
      <c r="D9" s="95">
        <v>2016</v>
      </c>
      <c r="E9" s="95">
        <v>2023</v>
      </c>
      <c r="F9" s="5" t="s">
        <v>722</v>
      </c>
      <c r="G9" s="5" t="s">
        <v>723</v>
      </c>
    </row>
    <row r="10" spans="1:7" ht="75" x14ac:dyDescent="0.25">
      <c r="A10" s="5" t="s">
        <v>706</v>
      </c>
      <c r="B10" s="5" t="s">
        <v>724</v>
      </c>
      <c r="C10" s="153">
        <v>41.59</v>
      </c>
      <c r="D10" s="95">
        <v>2018</v>
      </c>
      <c r="E10" s="95">
        <v>2024</v>
      </c>
      <c r="F10" s="5" t="s">
        <v>725</v>
      </c>
      <c r="G10" s="5" t="s">
        <v>726</v>
      </c>
    </row>
    <row r="11" spans="1:7" ht="60" x14ac:dyDescent="0.25">
      <c r="A11" s="5" t="s">
        <v>706</v>
      </c>
      <c r="B11" s="5" t="s">
        <v>727</v>
      </c>
      <c r="C11" s="153">
        <v>26</v>
      </c>
      <c r="D11" s="95">
        <v>2022</v>
      </c>
      <c r="E11" s="95">
        <v>2026</v>
      </c>
      <c r="F11" s="5" t="s">
        <v>728</v>
      </c>
      <c r="G11" s="5" t="s">
        <v>729</v>
      </c>
    </row>
    <row r="12" spans="1:7" ht="30" x14ac:dyDescent="0.25">
      <c r="A12" s="5" t="s">
        <v>706</v>
      </c>
      <c r="B12" s="5" t="s">
        <v>730</v>
      </c>
      <c r="C12" s="154">
        <v>7.2</v>
      </c>
      <c r="D12" s="95">
        <v>2018</v>
      </c>
      <c r="E12" s="95">
        <v>2022</v>
      </c>
      <c r="F12" s="5" t="s">
        <v>731</v>
      </c>
      <c r="G12" s="5" t="s">
        <v>732</v>
      </c>
    </row>
    <row r="13" spans="1:7" ht="30" x14ac:dyDescent="0.25">
      <c r="A13" s="5" t="s">
        <v>706</v>
      </c>
      <c r="B13" s="5" t="s">
        <v>733</v>
      </c>
      <c r="C13" s="153">
        <v>266.01</v>
      </c>
      <c r="D13" s="95">
        <v>2022</v>
      </c>
      <c r="E13" s="95">
        <v>2026</v>
      </c>
      <c r="F13" s="5" t="s">
        <v>734</v>
      </c>
      <c r="G13" s="5" t="s">
        <v>735</v>
      </c>
    </row>
    <row r="14" spans="1:7" ht="30" x14ac:dyDescent="0.25">
      <c r="A14" s="5" t="s">
        <v>706</v>
      </c>
      <c r="B14" s="5" t="s">
        <v>736</v>
      </c>
      <c r="C14" s="154">
        <v>3.1</v>
      </c>
      <c r="D14" s="95">
        <v>2022</v>
      </c>
      <c r="E14" s="95">
        <v>2024</v>
      </c>
      <c r="F14" s="5" t="s">
        <v>731</v>
      </c>
      <c r="G14" s="5" t="s">
        <v>737</v>
      </c>
    </row>
    <row r="15" spans="1:7" ht="30" x14ac:dyDescent="0.25">
      <c r="A15" s="5" t="s">
        <v>706</v>
      </c>
      <c r="B15" s="5" t="s">
        <v>738</v>
      </c>
      <c r="C15" s="153">
        <v>7</v>
      </c>
      <c r="D15" s="95">
        <v>2019</v>
      </c>
      <c r="E15" s="95">
        <v>2023</v>
      </c>
      <c r="F15" s="5" t="s">
        <v>739</v>
      </c>
      <c r="G15" s="5" t="s">
        <v>740</v>
      </c>
    </row>
    <row r="16" spans="1:7" ht="30" x14ac:dyDescent="0.25">
      <c r="A16" s="5" t="s">
        <v>706</v>
      </c>
      <c r="B16" s="5" t="s">
        <v>741</v>
      </c>
      <c r="C16" s="153">
        <v>2.36</v>
      </c>
      <c r="D16" s="95">
        <v>2021</v>
      </c>
      <c r="E16" s="95">
        <v>2024</v>
      </c>
      <c r="F16" s="5" t="s">
        <v>731</v>
      </c>
      <c r="G16" s="5" t="s">
        <v>742</v>
      </c>
    </row>
    <row r="17" spans="1:7" x14ac:dyDescent="0.25">
      <c r="A17" s="5" t="s">
        <v>706</v>
      </c>
      <c r="B17" s="5" t="s">
        <v>743</v>
      </c>
      <c r="C17" s="153">
        <v>11.03</v>
      </c>
      <c r="D17" s="95">
        <v>2020</v>
      </c>
      <c r="E17" s="95">
        <v>2025</v>
      </c>
      <c r="F17" s="5" t="s">
        <v>744</v>
      </c>
      <c r="G17" s="5" t="s">
        <v>745</v>
      </c>
    </row>
    <row r="18" spans="1:7" ht="30" x14ac:dyDescent="0.25">
      <c r="A18" s="5" t="s">
        <v>706</v>
      </c>
      <c r="B18" s="5" t="s">
        <v>746</v>
      </c>
      <c r="C18" s="153">
        <v>15.73</v>
      </c>
      <c r="D18" s="95">
        <v>2020</v>
      </c>
      <c r="E18" s="95">
        <v>2024</v>
      </c>
      <c r="F18" s="5" t="s">
        <v>744</v>
      </c>
      <c r="G18" s="5" t="s">
        <v>747</v>
      </c>
    </row>
    <row r="19" spans="1:7" ht="30" x14ac:dyDescent="0.25">
      <c r="A19" s="5" t="s">
        <v>706</v>
      </c>
      <c r="B19" s="5" t="s">
        <v>748</v>
      </c>
      <c r="C19" s="153">
        <v>3.74</v>
      </c>
      <c r="D19" s="95">
        <v>2018</v>
      </c>
      <c r="E19" s="95">
        <v>2023</v>
      </c>
      <c r="F19" s="5" t="s">
        <v>744</v>
      </c>
      <c r="G19" s="5" t="s">
        <v>749</v>
      </c>
    </row>
    <row r="20" spans="1:7" ht="30" x14ac:dyDescent="0.25">
      <c r="A20" s="5" t="s">
        <v>706</v>
      </c>
      <c r="B20" s="5" t="s">
        <v>750</v>
      </c>
      <c r="C20" s="153">
        <v>7.11</v>
      </c>
      <c r="D20" s="95">
        <v>2018</v>
      </c>
      <c r="E20" s="95">
        <v>2025</v>
      </c>
      <c r="F20" s="5" t="s">
        <v>751</v>
      </c>
      <c r="G20" s="5" t="s">
        <v>752</v>
      </c>
    </row>
    <row r="21" spans="1:7" ht="30" x14ac:dyDescent="0.25">
      <c r="A21" s="5" t="s">
        <v>145</v>
      </c>
      <c r="B21" s="5" t="s">
        <v>146</v>
      </c>
      <c r="C21" s="153">
        <v>5</v>
      </c>
      <c r="D21" s="95">
        <v>2018</v>
      </c>
      <c r="E21" s="95">
        <v>2022</v>
      </c>
      <c r="F21" s="5" t="s">
        <v>147</v>
      </c>
      <c r="G21" s="5" t="s">
        <v>148</v>
      </c>
    </row>
    <row r="22" spans="1:7" ht="62.4" x14ac:dyDescent="0.25">
      <c r="A22" s="9" t="s">
        <v>0</v>
      </c>
      <c r="B22" s="9" t="s">
        <v>1</v>
      </c>
      <c r="C22" s="9" t="s">
        <v>1008</v>
      </c>
      <c r="D22" s="9" t="s">
        <v>2</v>
      </c>
      <c r="E22" s="9" t="s">
        <v>3</v>
      </c>
      <c r="F22" s="9" t="s">
        <v>4</v>
      </c>
      <c r="G22" s="9" t="s">
        <v>5</v>
      </c>
    </row>
    <row r="23" spans="1:7" ht="75" x14ac:dyDescent="0.25">
      <c r="A23" s="5" t="s">
        <v>145</v>
      </c>
      <c r="B23" s="5" t="s">
        <v>149</v>
      </c>
      <c r="C23" s="154">
        <v>1.1000000000000001</v>
      </c>
      <c r="D23" s="95">
        <v>2014</v>
      </c>
      <c r="E23" s="95">
        <v>2024</v>
      </c>
      <c r="F23" s="5" t="s">
        <v>150</v>
      </c>
      <c r="G23" s="5" t="s">
        <v>151</v>
      </c>
    </row>
    <row r="24" spans="1:7" ht="75" x14ac:dyDescent="0.25">
      <c r="A24" s="5" t="s">
        <v>145</v>
      </c>
      <c r="B24" s="5" t="s">
        <v>103</v>
      </c>
      <c r="C24" s="154">
        <v>5.5</v>
      </c>
      <c r="D24" s="95">
        <v>2017</v>
      </c>
      <c r="E24" s="95">
        <v>2027</v>
      </c>
      <c r="F24" s="5" t="s">
        <v>152</v>
      </c>
      <c r="G24" s="5" t="s">
        <v>153</v>
      </c>
    </row>
    <row r="25" spans="1:7" ht="45" x14ac:dyDescent="0.25">
      <c r="A25" s="5" t="s">
        <v>145</v>
      </c>
      <c r="B25" s="5" t="s">
        <v>1257</v>
      </c>
      <c r="C25" s="153">
        <v>26</v>
      </c>
      <c r="D25" s="95">
        <v>2020</v>
      </c>
      <c r="E25" s="95">
        <v>2026</v>
      </c>
      <c r="F25" s="5" t="s">
        <v>154</v>
      </c>
      <c r="G25" s="5" t="s">
        <v>155</v>
      </c>
    </row>
    <row r="26" spans="1:7" x14ac:dyDescent="0.25">
      <c r="A26" s="5" t="s">
        <v>145</v>
      </c>
      <c r="B26" s="5" t="s">
        <v>156</v>
      </c>
      <c r="C26" s="154">
        <v>4.0999999999999996</v>
      </c>
      <c r="D26" s="95">
        <v>2019</v>
      </c>
      <c r="E26" s="95">
        <v>2024</v>
      </c>
      <c r="F26" s="5" t="s">
        <v>157</v>
      </c>
      <c r="G26" s="5" t="s">
        <v>158</v>
      </c>
    </row>
    <row r="27" spans="1:7" ht="45" x14ac:dyDescent="0.25">
      <c r="A27" s="5" t="s">
        <v>145</v>
      </c>
      <c r="B27" s="5" t="s">
        <v>159</v>
      </c>
      <c r="C27" s="153">
        <v>10</v>
      </c>
      <c r="D27" s="95">
        <v>2022</v>
      </c>
      <c r="E27" s="95">
        <v>2025</v>
      </c>
      <c r="F27" s="5" t="s">
        <v>160</v>
      </c>
      <c r="G27" s="5" t="s">
        <v>161</v>
      </c>
    </row>
    <row r="28" spans="1:7" ht="30" x14ac:dyDescent="0.25">
      <c r="A28" s="5" t="s">
        <v>145</v>
      </c>
      <c r="B28" s="5" t="s">
        <v>162</v>
      </c>
      <c r="C28" s="153">
        <v>7</v>
      </c>
      <c r="D28" s="95">
        <v>2022</v>
      </c>
      <c r="E28" s="95">
        <v>2023</v>
      </c>
      <c r="F28" s="5" t="s">
        <v>163</v>
      </c>
      <c r="G28" s="5" t="s">
        <v>164</v>
      </c>
    </row>
    <row r="29" spans="1:7" ht="30" x14ac:dyDescent="0.25">
      <c r="A29" s="5" t="s">
        <v>145</v>
      </c>
      <c r="B29" s="5" t="s">
        <v>165</v>
      </c>
      <c r="C29" s="153">
        <v>3</v>
      </c>
      <c r="D29" s="95">
        <v>2022</v>
      </c>
      <c r="E29" s="95">
        <v>2024</v>
      </c>
      <c r="F29" s="5" t="s">
        <v>166</v>
      </c>
      <c r="G29" s="5" t="s">
        <v>167</v>
      </c>
    </row>
    <row r="30" spans="1:7" ht="30" x14ac:dyDescent="0.25">
      <c r="A30" s="5" t="s">
        <v>145</v>
      </c>
      <c r="B30" s="5" t="s">
        <v>168</v>
      </c>
      <c r="C30" s="153">
        <v>70</v>
      </c>
      <c r="D30" s="95">
        <v>2022</v>
      </c>
      <c r="E30" s="95">
        <v>2025</v>
      </c>
      <c r="F30" s="5" t="s">
        <v>169</v>
      </c>
      <c r="G30" s="5" t="s">
        <v>170</v>
      </c>
    </row>
    <row r="31" spans="1:7" ht="62.4" x14ac:dyDescent="0.25">
      <c r="A31" s="9" t="s">
        <v>0</v>
      </c>
      <c r="B31" s="9" t="s">
        <v>1</v>
      </c>
      <c r="C31" s="9" t="s">
        <v>1008</v>
      </c>
      <c r="D31" s="9" t="s">
        <v>2</v>
      </c>
      <c r="E31" s="9" t="s">
        <v>3</v>
      </c>
      <c r="F31" s="9" t="s">
        <v>4</v>
      </c>
      <c r="G31" s="9" t="s">
        <v>5</v>
      </c>
    </row>
    <row r="32" spans="1:7" ht="45" x14ac:dyDescent="0.25">
      <c r="A32" s="5" t="s">
        <v>772</v>
      </c>
      <c r="B32" s="5" t="s">
        <v>1268</v>
      </c>
      <c r="C32" s="153">
        <v>142</v>
      </c>
      <c r="D32" s="95">
        <v>2018</v>
      </c>
      <c r="E32" s="95">
        <v>2025</v>
      </c>
      <c r="F32" s="5" t="s">
        <v>773</v>
      </c>
      <c r="G32" s="104" t="s">
        <v>1267</v>
      </c>
    </row>
    <row r="33" spans="1:7" ht="30" x14ac:dyDescent="0.25">
      <c r="A33" s="5" t="s">
        <v>772</v>
      </c>
      <c r="B33" s="5" t="s">
        <v>774</v>
      </c>
      <c r="C33" s="154">
        <v>2.9</v>
      </c>
      <c r="D33" s="95">
        <v>2022</v>
      </c>
      <c r="E33" s="95">
        <v>2025</v>
      </c>
      <c r="F33" s="5" t="s">
        <v>775</v>
      </c>
      <c r="G33" s="5" t="s">
        <v>776</v>
      </c>
    </row>
    <row r="34" spans="1:7" ht="30" x14ac:dyDescent="0.25">
      <c r="A34" s="5" t="s">
        <v>772</v>
      </c>
      <c r="B34" s="5" t="s">
        <v>777</v>
      </c>
      <c r="C34" s="154">
        <v>3.5</v>
      </c>
      <c r="D34" s="95">
        <v>2022</v>
      </c>
      <c r="E34" s="95">
        <v>2024</v>
      </c>
      <c r="F34" s="5" t="s">
        <v>775</v>
      </c>
      <c r="G34" s="5" t="s">
        <v>778</v>
      </c>
    </row>
    <row r="35" spans="1:7" ht="30" x14ac:dyDescent="0.25">
      <c r="A35" s="5" t="s">
        <v>772</v>
      </c>
      <c r="B35" s="5" t="s">
        <v>779</v>
      </c>
      <c r="C35" s="154">
        <v>2.2000000000000002</v>
      </c>
      <c r="D35" s="95">
        <v>2022</v>
      </c>
      <c r="E35" s="95">
        <v>2024</v>
      </c>
      <c r="F35" s="5" t="s">
        <v>775</v>
      </c>
      <c r="G35" s="5" t="s">
        <v>780</v>
      </c>
    </row>
    <row r="36" spans="1:7" ht="30" x14ac:dyDescent="0.25">
      <c r="A36" s="5" t="s">
        <v>772</v>
      </c>
      <c r="B36" s="5" t="s">
        <v>781</v>
      </c>
      <c r="C36" s="154">
        <v>2.2000000000000002</v>
      </c>
      <c r="D36" s="95">
        <v>2022</v>
      </c>
      <c r="E36" s="95">
        <v>2023</v>
      </c>
      <c r="F36" s="5" t="s">
        <v>782</v>
      </c>
      <c r="G36" s="5" t="s">
        <v>783</v>
      </c>
    </row>
    <row r="37" spans="1:7" ht="30" x14ac:dyDescent="0.25">
      <c r="A37" s="5" t="s">
        <v>772</v>
      </c>
      <c r="B37" s="5" t="s">
        <v>784</v>
      </c>
      <c r="C37" s="154">
        <v>6.5</v>
      </c>
      <c r="D37" s="95">
        <v>2019</v>
      </c>
      <c r="E37" s="95">
        <v>2023</v>
      </c>
      <c r="F37" s="5" t="s">
        <v>785</v>
      </c>
      <c r="G37" s="5" t="s">
        <v>786</v>
      </c>
    </row>
    <row r="38" spans="1:7" ht="30" x14ac:dyDescent="0.25">
      <c r="A38" s="5" t="s">
        <v>772</v>
      </c>
      <c r="B38" s="5" t="s">
        <v>487</v>
      </c>
      <c r="C38" s="154">
        <v>3.7</v>
      </c>
      <c r="D38" s="95">
        <v>2022</v>
      </c>
      <c r="E38" s="95">
        <v>2025</v>
      </c>
      <c r="F38" s="5" t="s">
        <v>0</v>
      </c>
      <c r="G38" s="5" t="s">
        <v>787</v>
      </c>
    </row>
    <row r="39" spans="1:7" x14ac:dyDescent="0.25">
      <c r="A39" s="5" t="s">
        <v>772</v>
      </c>
      <c r="B39" s="5" t="s">
        <v>788</v>
      </c>
      <c r="C39" s="154">
        <v>10.199999999999999</v>
      </c>
      <c r="D39" s="95">
        <v>2017</v>
      </c>
      <c r="E39" s="95">
        <v>2025</v>
      </c>
      <c r="F39" s="5" t="s">
        <v>775</v>
      </c>
      <c r="G39" s="5" t="s">
        <v>789</v>
      </c>
    </row>
    <row r="40" spans="1:7" ht="30" x14ac:dyDescent="0.25">
      <c r="A40" s="5" t="s">
        <v>772</v>
      </c>
      <c r="B40" s="5" t="s">
        <v>790</v>
      </c>
      <c r="C40" s="154">
        <v>4.9000000000000004</v>
      </c>
      <c r="D40" s="95">
        <v>2021</v>
      </c>
      <c r="E40" s="95">
        <v>2023</v>
      </c>
      <c r="F40" s="5" t="s">
        <v>791</v>
      </c>
      <c r="G40" s="5" t="s">
        <v>792</v>
      </c>
    </row>
    <row r="41" spans="1:7" ht="30" x14ac:dyDescent="0.25">
      <c r="A41" s="5" t="s">
        <v>772</v>
      </c>
      <c r="B41" s="5" t="s">
        <v>793</v>
      </c>
      <c r="C41" s="154">
        <v>3.9</v>
      </c>
      <c r="D41" s="95">
        <v>2020</v>
      </c>
      <c r="E41" s="95">
        <v>2022</v>
      </c>
      <c r="F41" s="5" t="s">
        <v>791</v>
      </c>
      <c r="G41" s="5" t="s">
        <v>794</v>
      </c>
    </row>
    <row r="42" spans="1:7" ht="30" x14ac:dyDescent="0.25">
      <c r="A42" s="5" t="s">
        <v>772</v>
      </c>
      <c r="B42" s="5" t="s">
        <v>795</v>
      </c>
      <c r="C42" s="154">
        <v>10.4</v>
      </c>
      <c r="D42" s="95">
        <v>2021</v>
      </c>
      <c r="E42" s="95">
        <v>2023</v>
      </c>
      <c r="F42" s="5" t="s">
        <v>791</v>
      </c>
      <c r="G42" s="5" t="s">
        <v>796</v>
      </c>
    </row>
    <row r="43" spans="1:7" ht="30" x14ac:dyDescent="0.25">
      <c r="A43" s="5" t="s">
        <v>772</v>
      </c>
      <c r="B43" s="5" t="s">
        <v>797</v>
      </c>
      <c r="C43" s="154">
        <v>2.2000000000000002</v>
      </c>
      <c r="D43" s="95">
        <v>2022</v>
      </c>
      <c r="E43" s="95">
        <v>2023</v>
      </c>
      <c r="F43" s="5" t="s">
        <v>791</v>
      </c>
      <c r="G43" s="5" t="s">
        <v>798</v>
      </c>
    </row>
    <row r="44" spans="1:7" ht="30" x14ac:dyDescent="0.25">
      <c r="A44" s="5" t="s">
        <v>772</v>
      </c>
      <c r="B44" s="5" t="s">
        <v>799</v>
      </c>
      <c r="C44" s="154">
        <v>2.5</v>
      </c>
      <c r="D44" s="95">
        <v>2022</v>
      </c>
      <c r="E44" s="95">
        <v>2024</v>
      </c>
      <c r="F44" s="5" t="s">
        <v>791</v>
      </c>
      <c r="G44" s="5" t="s">
        <v>800</v>
      </c>
    </row>
    <row r="45" spans="1:7" x14ac:dyDescent="0.25">
      <c r="A45" s="5" t="s">
        <v>772</v>
      </c>
      <c r="B45" s="5" t="s">
        <v>801</v>
      </c>
      <c r="C45" s="153">
        <v>4</v>
      </c>
      <c r="D45" s="95">
        <v>2023</v>
      </c>
      <c r="E45" s="95">
        <v>2024</v>
      </c>
      <c r="F45" s="5" t="s">
        <v>791</v>
      </c>
      <c r="G45" s="5" t="s">
        <v>802</v>
      </c>
    </row>
    <row r="46" spans="1:7" ht="45" x14ac:dyDescent="0.25">
      <c r="A46" s="5" t="s">
        <v>772</v>
      </c>
      <c r="B46" s="5" t="s">
        <v>803</v>
      </c>
      <c r="C46" s="154">
        <v>6.7</v>
      </c>
      <c r="D46" s="95">
        <v>2022</v>
      </c>
      <c r="E46" s="95">
        <v>2024</v>
      </c>
      <c r="F46" s="5" t="s">
        <v>791</v>
      </c>
      <c r="G46" s="5" t="s">
        <v>804</v>
      </c>
    </row>
    <row r="47" spans="1:7" ht="45" x14ac:dyDescent="0.25">
      <c r="A47" s="5" t="s">
        <v>772</v>
      </c>
      <c r="B47" s="5" t="s">
        <v>805</v>
      </c>
      <c r="C47" s="154">
        <v>4.4000000000000004</v>
      </c>
      <c r="D47" s="95">
        <v>2025</v>
      </c>
      <c r="E47" s="95">
        <v>2026</v>
      </c>
      <c r="F47" s="5" t="s">
        <v>791</v>
      </c>
      <c r="G47" s="5" t="s">
        <v>806</v>
      </c>
    </row>
    <row r="48" spans="1:7" ht="30" x14ac:dyDescent="0.25">
      <c r="A48" s="5" t="s">
        <v>772</v>
      </c>
      <c r="B48" s="5" t="s">
        <v>807</v>
      </c>
      <c r="C48" s="154">
        <v>4.5</v>
      </c>
      <c r="D48" s="95">
        <v>2023</v>
      </c>
      <c r="E48" s="95">
        <v>2025</v>
      </c>
      <c r="F48" s="5" t="s">
        <v>791</v>
      </c>
      <c r="G48" s="5" t="s">
        <v>808</v>
      </c>
    </row>
    <row r="49" spans="1:7" ht="30" x14ac:dyDescent="0.25">
      <c r="A49" s="5" t="s">
        <v>772</v>
      </c>
      <c r="B49" s="5" t="s">
        <v>809</v>
      </c>
      <c r="C49" s="154">
        <v>5.5</v>
      </c>
      <c r="D49" s="95">
        <v>2023</v>
      </c>
      <c r="E49" s="95">
        <v>2024</v>
      </c>
      <c r="F49" s="5" t="s">
        <v>791</v>
      </c>
      <c r="G49" s="5" t="s">
        <v>810</v>
      </c>
    </row>
    <row r="50" spans="1:7" ht="30" x14ac:dyDescent="0.25">
      <c r="A50" s="5" t="s">
        <v>772</v>
      </c>
      <c r="B50" s="5" t="s">
        <v>811</v>
      </c>
      <c r="C50" s="154">
        <v>2.9</v>
      </c>
      <c r="D50" s="95">
        <v>2022</v>
      </c>
      <c r="E50" s="95">
        <v>2024</v>
      </c>
      <c r="F50" s="5" t="s">
        <v>791</v>
      </c>
      <c r="G50" s="5" t="s">
        <v>812</v>
      </c>
    </row>
    <row r="51" spans="1:7" x14ac:dyDescent="0.25">
      <c r="A51" s="5" t="s">
        <v>772</v>
      </c>
      <c r="B51" s="5" t="s">
        <v>813</v>
      </c>
      <c r="C51" s="154">
        <v>4.0999999999999996</v>
      </c>
      <c r="D51" s="95">
        <v>2021</v>
      </c>
      <c r="E51" s="95">
        <v>2023</v>
      </c>
      <c r="F51" s="5" t="s">
        <v>814</v>
      </c>
      <c r="G51" s="5"/>
    </row>
    <row r="52" spans="1:7" x14ac:dyDescent="0.25">
      <c r="A52" s="5" t="s">
        <v>772</v>
      </c>
      <c r="B52" s="5" t="s">
        <v>815</v>
      </c>
      <c r="C52" s="154">
        <v>2.4</v>
      </c>
      <c r="D52" s="95">
        <v>2023</v>
      </c>
      <c r="E52" s="95">
        <v>2024</v>
      </c>
      <c r="F52" s="5" t="s">
        <v>814</v>
      </c>
      <c r="G52" s="5"/>
    </row>
    <row r="53" spans="1:7" x14ac:dyDescent="0.25">
      <c r="A53" s="5"/>
      <c r="B53" s="5"/>
      <c r="C53" s="154"/>
      <c r="D53" s="95"/>
      <c r="E53" s="95"/>
      <c r="F53" s="5"/>
      <c r="G53" s="5"/>
    </row>
    <row r="54" spans="1:7" ht="45" x14ac:dyDescent="0.25">
      <c r="A54" s="5" t="s">
        <v>223</v>
      </c>
      <c r="B54" s="5" t="s">
        <v>224</v>
      </c>
      <c r="C54" s="96">
        <v>28.16</v>
      </c>
      <c r="D54" s="95" t="s">
        <v>9</v>
      </c>
      <c r="E54" s="95" t="s">
        <v>9</v>
      </c>
      <c r="F54" s="5" t="s">
        <v>225</v>
      </c>
      <c r="G54" s="5" t="s">
        <v>226</v>
      </c>
    </row>
    <row r="55" spans="1:7" ht="30" x14ac:dyDescent="0.25">
      <c r="A55" s="5" t="s">
        <v>223</v>
      </c>
      <c r="B55" s="5" t="s">
        <v>227</v>
      </c>
      <c r="C55" s="96">
        <v>5.52</v>
      </c>
      <c r="D55" s="95" t="s">
        <v>9</v>
      </c>
      <c r="E55" s="95" t="s">
        <v>9</v>
      </c>
      <c r="F55" s="5" t="s">
        <v>228</v>
      </c>
      <c r="G55" s="5" t="s">
        <v>229</v>
      </c>
    </row>
    <row r="56" spans="1:7" ht="30" x14ac:dyDescent="0.25">
      <c r="A56" s="5" t="s">
        <v>223</v>
      </c>
      <c r="B56" s="5" t="s">
        <v>230</v>
      </c>
      <c r="C56" s="96">
        <v>45.26</v>
      </c>
      <c r="D56" s="95" t="s">
        <v>9</v>
      </c>
      <c r="E56" s="95" t="s">
        <v>9</v>
      </c>
      <c r="F56" s="5" t="s">
        <v>231</v>
      </c>
      <c r="G56" s="5" t="s">
        <v>232</v>
      </c>
    </row>
    <row r="57" spans="1:7" ht="45" x14ac:dyDescent="0.25">
      <c r="A57" s="5" t="s">
        <v>223</v>
      </c>
      <c r="B57" s="5" t="s">
        <v>233</v>
      </c>
      <c r="C57" s="96">
        <v>22.75</v>
      </c>
      <c r="D57" s="95" t="s">
        <v>9</v>
      </c>
      <c r="E57" s="95" t="s">
        <v>9</v>
      </c>
      <c r="F57" s="5" t="s">
        <v>234</v>
      </c>
      <c r="G57" s="5" t="s">
        <v>235</v>
      </c>
    </row>
    <row r="58" spans="1:7" ht="45" x14ac:dyDescent="0.25">
      <c r="A58" s="5" t="s">
        <v>223</v>
      </c>
      <c r="B58" s="5" t="s">
        <v>236</v>
      </c>
      <c r="C58" s="96">
        <v>6.63</v>
      </c>
      <c r="D58" s="95" t="s">
        <v>9</v>
      </c>
      <c r="E58" s="95" t="s">
        <v>9</v>
      </c>
      <c r="F58" s="5" t="s">
        <v>237</v>
      </c>
      <c r="G58" s="5" t="s">
        <v>238</v>
      </c>
    </row>
    <row r="59" spans="1:7" ht="45" x14ac:dyDescent="0.25">
      <c r="A59" s="5" t="s">
        <v>223</v>
      </c>
      <c r="B59" s="5" t="s">
        <v>239</v>
      </c>
      <c r="C59" s="96">
        <v>5.5</v>
      </c>
      <c r="D59" s="95" t="s">
        <v>9</v>
      </c>
      <c r="E59" s="95" t="s">
        <v>9</v>
      </c>
      <c r="F59" s="5" t="s">
        <v>240</v>
      </c>
      <c r="G59" s="5" t="s">
        <v>241</v>
      </c>
    </row>
    <row r="60" spans="1:7" ht="75" x14ac:dyDescent="0.25">
      <c r="A60" s="5" t="s">
        <v>223</v>
      </c>
      <c r="B60" s="5" t="s">
        <v>242</v>
      </c>
      <c r="C60" s="96">
        <v>72.13</v>
      </c>
      <c r="D60" s="95" t="s">
        <v>9</v>
      </c>
      <c r="E60" s="95" t="s">
        <v>9</v>
      </c>
      <c r="F60" s="5" t="s">
        <v>243</v>
      </c>
      <c r="G60" s="5" t="s">
        <v>244</v>
      </c>
    </row>
    <row r="61" spans="1:7" ht="45" x14ac:dyDescent="0.25">
      <c r="A61" s="5" t="s">
        <v>223</v>
      </c>
      <c r="B61" s="5" t="s">
        <v>245</v>
      </c>
      <c r="C61" s="96">
        <v>9.8699999999999992</v>
      </c>
      <c r="D61" s="95" t="s">
        <v>9</v>
      </c>
      <c r="E61" s="95" t="s">
        <v>9</v>
      </c>
      <c r="F61" s="5" t="s">
        <v>246</v>
      </c>
      <c r="G61" s="5" t="s">
        <v>247</v>
      </c>
    </row>
    <row r="62" spans="1:7" ht="45" x14ac:dyDescent="0.25">
      <c r="A62" s="5" t="s">
        <v>223</v>
      </c>
      <c r="B62" s="5" t="s">
        <v>248</v>
      </c>
      <c r="C62" s="96">
        <v>4.1900000000000004</v>
      </c>
      <c r="D62" s="95" t="s">
        <v>9</v>
      </c>
      <c r="E62" s="95" t="s">
        <v>9</v>
      </c>
      <c r="F62" s="5" t="s">
        <v>249</v>
      </c>
      <c r="G62" s="5" t="s">
        <v>250</v>
      </c>
    </row>
    <row r="63" spans="1:7" ht="75" x14ac:dyDescent="0.25">
      <c r="A63" s="5" t="s">
        <v>223</v>
      </c>
      <c r="B63" s="5" t="s">
        <v>1258</v>
      </c>
      <c r="C63" s="96">
        <v>204.48</v>
      </c>
      <c r="D63" s="95" t="s">
        <v>9</v>
      </c>
      <c r="E63" s="95">
        <v>2026</v>
      </c>
      <c r="F63" s="5" t="s">
        <v>251</v>
      </c>
      <c r="G63" s="5" t="s">
        <v>252</v>
      </c>
    </row>
    <row r="64" spans="1:7" ht="60" x14ac:dyDescent="0.25">
      <c r="A64" s="5" t="s">
        <v>223</v>
      </c>
      <c r="B64" s="5" t="s">
        <v>253</v>
      </c>
      <c r="C64" s="96">
        <v>23.37</v>
      </c>
      <c r="D64" s="95" t="s">
        <v>9</v>
      </c>
      <c r="E64" s="95">
        <v>2024</v>
      </c>
      <c r="F64" s="5" t="s">
        <v>254</v>
      </c>
      <c r="G64" s="5" t="s">
        <v>255</v>
      </c>
    </row>
    <row r="65" spans="1:7" ht="45" x14ac:dyDescent="0.25">
      <c r="A65" s="5" t="s">
        <v>223</v>
      </c>
      <c r="B65" s="5" t="s">
        <v>256</v>
      </c>
      <c r="C65" s="95">
        <v>3.2</v>
      </c>
      <c r="D65" s="95" t="s">
        <v>9</v>
      </c>
      <c r="E65" s="95" t="s">
        <v>9</v>
      </c>
      <c r="F65" s="5" t="s">
        <v>257</v>
      </c>
      <c r="G65" s="5" t="s">
        <v>258</v>
      </c>
    </row>
    <row r="66" spans="1:7" ht="30" x14ac:dyDescent="0.25">
      <c r="A66" s="5" t="s">
        <v>223</v>
      </c>
      <c r="B66" s="5" t="s">
        <v>259</v>
      </c>
      <c r="C66" s="95">
        <v>5.34</v>
      </c>
      <c r="D66" s="95" t="s">
        <v>9</v>
      </c>
      <c r="E66" s="95" t="s">
        <v>9</v>
      </c>
      <c r="F66" s="5" t="s">
        <v>260</v>
      </c>
      <c r="G66" s="5" t="s">
        <v>261</v>
      </c>
    </row>
    <row r="67" spans="1:7" ht="45" x14ac:dyDescent="0.25">
      <c r="A67" s="5" t="s">
        <v>223</v>
      </c>
      <c r="B67" s="5" t="s">
        <v>262</v>
      </c>
      <c r="C67" s="96">
        <v>187.68</v>
      </c>
      <c r="D67" s="95">
        <v>2022</v>
      </c>
      <c r="E67" s="95">
        <v>2025</v>
      </c>
      <c r="F67" s="5" t="s">
        <v>263</v>
      </c>
      <c r="G67" s="5" t="s">
        <v>264</v>
      </c>
    </row>
    <row r="68" spans="1:7" ht="30" x14ac:dyDescent="0.25">
      <c r="A68" s="5" t="s">
        <v>223</v>
      </c>
      <c r="B68" s="5" t="s">
        <v>265</v>
      </c>
      <c r="C68" s="96">
        <v>21.58</v>
      </c>
      <c r="D68" s="95">
        <v>2022</v>
      </c>
      <c r="E68" s="95">
        <v>2025</v>
      </c>
      <c r="F68" s="5" t="s">
        <v>266</v>
      </c>
      <c r="G68" s="5" t="s">
        <v>267</v>
      </c>
    </row>
    <row r="69" spans="1:7" ht="45" x14ac:dyDescent="0.25">
      <c r="A69" s="5" t="s">
        <v>223</v>
      </c>
      <c r="B69" s="5" t="s">
        <v>268</v>
      </c>
      <c r="C69" s="95">
        <v>10.5</v>
      </c>
      <c r="D69" s="95">
        <v>2022</v>
      </c>
      <c r="E69" s="95">
        <v>2025</v>
      </c>
      <c r="F69" s="5" t="s">
        <v>269</v>
      </c>
      <c r="G69" s="5" t="s">
        <v>270</v>
      </c>
    </row>
    <row r="70" spans="1:7" ht="45" x14ac:dyDescent="0.25">
      <c r="A70" s="5" t="s">
        <v>223</v>
      </c>
      <c r="B70" s="5" t="s">
        <v>271</v>
      </c>
      <c r="C70" s="95">
        <v>5.3</v>
      </c>
      <c r="D70" s="95" t="s">
        <v>9</v>
      </c>
      <c r="E70" s="95">
        <v>2024</v>
      </c>
      <c r="F70" s="5" t="s">
        <v>272</v>
      </c>
      <c r="G70" s="5" t="s">
        <v>273</v>
      </c>
    </row>
    <row r="71" spans="1:7" ht="30" x14ac:dyDescent="0.25">
      <c r="A71" s="5" t="s">
        <v>223</v>
      </c>
      <c r="B71" s="5" t="s">
        <v>179</v>
      </c>
      <c r="C71" s="96">
        <v>45.28</v>
      </c>
      <c r="D71" s="95">
        <v>2022</v>
      </c>
      <c r="E71" s="95">
        <v>2027</v>
      </c>
      <c r="F71" s="5" t="s">
        <v>274</v>
      </c>
      <c r="G71" s="5" t="s">
        <v>275</v>
      </c>
    </row>
    <row r="72" spans="1:7" ht="30" x14ac:dyDescent="0.25">
      <c r="A72" s="5" t="s">
        <v>223</v>
      </c>
      <c r="B72" s="5" t="s">
        <v>276</v>
      </c>
      <c r="C72" s="96">
        <v>3.25</v>
      </c>
      <c r="D72" s="95">
        <v>2023</v>
      </c>
      <c r="E72" s="95">
        <v>2025</v>
      </c>
      <c r="F72" s="5" t="s">
        <v>277</v>
      </c>
      <c r="G72" s="5" t="s">
        <v>278</v>
      </c>
    </row>
    <row r="73" spans="1:7" ht="60" x14ac:dyDescent="0.25">
      <c r="A73" s="5" t="s">
        <v>223</v>
      </c>
      <c r="B73" s="5" t="s">
        <v>279</v>
      </c>
      <c r="C73" s="96">
        <v>12.77</v>
      </c>
      <c r="D73" s="95">
        <v>2022</v>
      </c>
      <c r="E73" s="95">
        <v>2023</v>
      </c>
      <c r="F73" s="5" t="s">
        <v>280</v>
      </c>
      <c r="G73" s="5" t="s">
        <v>281</v>
      </c>
    </row>
    <row r="74" spans="1:7" ht="30" x14ac:dyDescent="0.25">
      <c r="A74" s="5" t="s">
        <v>223</v>
      </c>
      <c r="B74" s="5" t="s">
        <v>282</v>
      </c>
      <c r="C74" s="96">
        <v>3.34</v>
      </c>
      <c r="D74" s="95">
        <v>2023</v>
      </c>
      <c r="E74" s="95">
        <v>2027</v>
      </c>
      <c r="F74" s="5" t="s">
        <v>283</v>
      </c>
      <c r="G74" s="5" t="s">
        <v>284</v>
      </c>
    </row>
    <row r="75" spans="1:7" x14ac:dyDescent="0.25">
      <c r="A75" s="5" t="s">
        <v>223</v>
      </c>
      <c r="B75" s="5" t="s">
        <v>285</v>
      </c>
      <c r="C75" s="96">
        <v>5.22</v>
      </c>
      <c r="D75" s="95">
        <v>2022</v>
      </c>
      <c r="E75" s="95">
        <v>2023</v>
      </c>
      <c r="F75" s="5" t="s">
        <v>286</v>
      </c>
      <c r="G75" s="5" t="s">
        <v>287</v>
      </c>
    </row>
    <row r="76" spans="1:7" ht="30" x14ac:dyDescent="0.25">
      <c r="A76" s="5" t="s">
        <v>223</v>
      </c>
      <c r="B76" s="5" t="s">
        <v>288</v>
      </c>
      <c r="C76" s="96">
        <v>7.13</v>
      </c>
      <c r="D76" s="95">
        <v>2023</v>
      </c>
      <c r="E76" s="95">
        <v>2026</v>
      </c>
      <c r="F76" s="5" t="s">
        <v>289</v>
      </c>
      <c r="G76" s="5" t="s">
        <v>290</v>
      </c>
    </row>
    <row r="77" spans="1:7" ht="30" x14ac:dyDescent="0.25">
      <c r="A77" s="5" t="s">
        <v>223</v>
      </c>
      <c r="B77" s="5" t="s">
        <v>291</v>
      </c>
      <c r="C77" s="96">
        <v>3.75</v>
      </c>
      <c r="D77" s="95">
        <v>2023</v>
      </c>
      <c r="E77" s="95">
        <v>2024</v>
      </c>
      <c r="F77" s="5" t="s">
        <v>292</v>
      </c>
      <c r="G77" s="5" t="s">
        <v>293</v>
      </c>
    </row>
    <row r="78" spans="1:7" ht="60" x14ac:dyDescent="0.25">
      <c r="A78" s="5" t="s">
        <v>223</v>
      </c>
      <c r="B78" s="5" t="s">
        <v>294</v>
      </c>
      <c r="C78" s="95">
        <v>5</v>
      </c>
      <c r="D78" s="95">
        <v>2022</v>
      </c>
      <c r="E78" s="95">
        <v>2024</v>
      </c>
      <c r="F78" s="5" t="s">
        <v>295</v>
      </c>
      <c r="G78" s="5" t="s">
        <v>296</v>
      </c>
    </row>
    <row r="79" spans="1:7" ht="60" x14ac:dyDescent="0.25">
      <c r="A79" s="5" t="s">
        <v>223</v>
      </c>
      <c r="B79" s="5" t="s">
        <v>297</v>
      </c>
      <c r="C79" s="95">
        <v>415.3</v>
      </c>
      <c r="D79" s="95">
        <v>2022</v>
      </c>
      <c r="E79" s="95">
        <v>2027</v>
      </c>
      <c r="F79" s="5" t="s">
        <v>298</v>
      </c>
      <c r="G79" s="5" t="s">
        <v>299</v>
      </c>
    </row>
    <row r="80" spans="1:7" x14ac:dyDescent="0.25">
      <c r="A80" s="5"/>
      <c r="B80" s="5"/>
      <c r="C80" s="95"/>
      <c r="D80" s="95"/>
      <c r="E80" s="95"/>
      <c r="F80" s="5"/>
      <c r="G80" s="5"/>
    </row>
    <row r="81" spans="1:7" ht="45" x14ac:dyDescent="0.25">
      <c r="A81" s="5" t="s">
        <v>6</v>
      </c>
      <c r="B81" s="5" t="s">
        <v>7</v>
      </c>
      <c r="C81" s="95" t="s">
        <v>8</v>
      </c>
      <c r="D81" s="95">
        <v>2021</v>
      </c>
      <c r="E81" s="95" t="s">
        <v>9</v>
      </c>
      <c r="F81" s="5" t="s">
        <v>10</v>
      </c>
      <c r="G81" s="5" t="s">
        <v>11</v>
      </c>
    </row>
    <row r="82" spans="1:7" ht="30" x14ac:dyDescent="0.25">
      <c r="A82" s="5" t="s">
        <v>6</v>
      </c>
      <c r="B82" s="5" t="s">
        <v>12</v>
      </c>
      <c r="C82" s="95">
        <v>99.3</v>
      </c>
      <c r="D82" s="95">
        <v>2020</v>
      </c>
      <c r="E82" s="95">
        <v>2026</v>
      </c>
      <c r="F82" s="5" t="s">
        <v>13</v>
      </c>
      <c r="G82" s="5" t="s">
        <v>14</v>
      </c>
    </row>
    <row r="83" spans="1:7" ht="30" x14ac:dyDescent="0.25">
      <c r="A83" s="5" t="s">
        <v>6</v>
      </c>
      <c r="B83" s="5" t="s">
        <v>24</v>
      </c>
      <c r="C83" s="96">
        <v>9</v>
      </c>
      <c r="D83" s="95" t="s">
        <v>17</v>
      </c>
      <c r="E83" s="95" t="s">
        <v>17</v>
      </c>
      <c r="F83" s="5" t="s">
        <v>1255</v>
      </c>
      <c r="G83" s="5" t="s">
        <v>23</v>
      </c>
    </row>
    <row r="84" spans="1:7" ht="30" x14ac:dyDescent="0.25">
      <c r="A84" s="5" t="s">
        <v>6</v>
      </c>
      <c r="B84" s="5" t="s">
        <v>28</v>
      </c>
      <c r="C84" s="95">
        <v>12.5</v>
      </c>
      <c r="D84" s="95" t="s">
        <v>17</v>
      </c>
      <c r="E84" s="95" t="s">
        <v>17</v>
      </c>
      <c r="F84" s="5" t="s">
        <v>18</v>
      </c>
      <c r="G84" s="5" t="s">
        <v>29</v>
      </c>
    </row>
    <row r="85" spans="1:7" ht="90" x14ac:dyDescent="0.25">
      <c r="A85" s="5" t="s">
        <v>6</v>
      </c>
      <c r="B85" s="5" t="s">
        <v>33</v>
      </c>
      <c r="C85" s="95">
        <v>2.4</v>
      </c>
      <c r="D85" s="95">
        <v>2022</v>
      </c>
      <c r="E85" s="95">
        <v>2025</v>
      </c>
      <c r="F85" s="5" t="s">
        <v>34</v>
      </c>
      <c r="G85" s="5" t="s">
        <v>35</v>
      </c>
    </row>
    <row r="86" spans="1:7" ht="75" x14ac:dyDescent="0.25">
      <c r="A86" s="5" t="s">
        <v>6</v>
      </c>
      <c r="B86" s="5" t="s">
        <v>39</v>
      </c>
      <c r="C86" s="95">
        <v>2.2000000000000002</v>
      </c>
      <c r="D86" s="95">
        <v>2022</v>
      </c>
      <c r="E86" s="95">
        <v>2023</v>
      </c>
      <c r="F86" s="5" t="s">
        <v>1266</v>
      </c>
      <c r="G86" s="5" t="s">
        <v>40</v>
      </c>
    </row>
    <row r="87" spans="1:7" ht="45" x14ac:dyDescent="0.25">
      <c r="A87" s="5" t="s">
        <v>15</v>
      </c>
      <c r="B87" s="5" t="s">
        <v>16</v>
      </c>
      <c r="C87" s="95">
        <v>4.5999999999999996</v>
      </c>
      <c r="D87" s="95" t="s">
        <v>17</v>
      </c>
      <c r="E87" s="95" t="s">
        <v>17</v>
      </c>
      <c r="F87" s="5" t="s">
        <v>18</v>
      </c>
      <c r="G87" s="5" t="s">
        <v>19</v>
      </c>
    </row>
    <row r="88" spans="1:7" ht="45" x14ac:dyDescent="0.25">
      <c r="A88" s="5" t="s">
        <v>15</v>
      </c>
      <c r="B88" s="5" t="s">
        <v>20</v>
      </c>
      <c r="C88" s="95">
        <v>10.5</v>
      </c>
      <c r="D88" s="95">
        <v>2022</v>
      </c>
      <c r="E88" s="95">
        <v>2023</v>
      </c>
      <c r="F88" s="5" t="s">
        <v>1254</v>
      </c>
      <c r="G88" s="5" t="s">
        <v>21</v>
      </c>
    </row>
    <row r="89" spans="1:7" ht="30" x14ac:dyDescent="0.25">
      <c r="A89" s="5" t="s">
        <v>15</v>
      </c>
      <c r="B89" s="5" t="s">
        <v>22</v>
      </c>
      <c r="C89" s="96">
        <v>4</v>
      </c>
      <c r="D89" s="95" t="s">
        <v>17</v>
      </c>
      <c r="E89" s="95" t="s">
        <v>17</v>
      </c>
      <c r="F89" s="5" t="s">
        <v>1255</v>
      </c>
      <c r="G89" s="5" t="s">
        <v>23</v>
      </c>
    </row>
    <row r="90" spans="1:7" ht="30" x14ac:dyDescent="0.25">
      <c r="A90" s="5" t="s">
        <v>15</v>
      </c>
      <c r="B90" s="5" t="s">
        <v>25</v>
      </c>
      <c r="C90" s="95">
        <v>5.5</v>
      </c>
      <c r="D90" s="95" t="s">
        <v>17</v>
      </c>
      <c r="E90" s="95" t="s">
        <v>17</v>
      </c>
      <c r="F90" s="5" t="s">
        <v>1255</v>
      </c>
      <c r="G90" s="5" t="s">
        <v>23</v>
      </c>
    </row>
    <row r="91" spans="1:7" ht="45" x14ac:dyDescent="0.25">
      <c r="A91" s="5" t="s">
        <v>15</v>
      </c>
      <c r="B91" s="5" t="s">
        <v>26</v>
      </c>
      <c r="C91" s="95">
        <v>12.9</v>
      </c>
      <c r="D91" s="95">
        <v>2022</v>
      </c>
      <c r="E91" s="95">
        <v>2024</v>
      </c>
      <c r="F91" s="5" t="s">
        <v>1254</v>
      </c>
      <c r="G91" s="5" t="s">
        <v>27</v>
      </c>
    </row>
    <row r="92" spans="1:7" ht="30" x14ac:dyDescent="0.25">
      <c r="A92" s="5" t="s">
        <v>15</v>
      </c>
      <c r="B92" s="5" t="s">
        <v>30</v>
      </c>
      <c r="C92" s="95">
        <v>2.1</v>
      </c>
      <c r="D92" s="95">
        <v>2022</v>
      </c>
      <c r="E92" s="95">
        <v>2025</v>
      </c>
      <c r="F92" s="5" t="s">
        <v>31</v>
      </c>
      <c r="G92" s="5" t="s">
        <v>32</v>
      </c>
    </row>
    <row r="93" spans="1:7" ht="60" x14ac:dyDescent="0.25">
      <c r="A93" s="5" t="s">
        <v>15</v>
      </c>
      <c r="B93" s="5" t="s">
        <v>36</v>
      </c>
      <c r="C93" s="95">
        <v>2.7</v>
      </c>
      <c r="D93" s="95">
        <v>2022</v>
      </c>
      <c r="E93" s="95">
        <v>2023</v>
      </c>
      <c r="F93" s="5" t="s">
        <v>37</v>
      </c>
      <c r="G93" s="5" t="s">
        <v>38</v>
      </c>
    </row>
    <row r="94" spans="1:7" x14ac:dyDescent="0.25">
      <c r="A94" s="5"/>
      <c r="B94" s="5"/>
      <c r="C94" s="95"/>
      <c r="D94" s="95"/>
      <c r="E94" s="95"/>
      <c r="F94" s="5"/>
      <c r="G94" s="5"/>
    </row>
    <row r="95" spans="1:7" ht="45" x14ac:dyDescent="0.25">
      <c r="A95" s="5" t="s">
        <v>85</v>
      </c>
      <c r="B95" s="5" t="s">
        <v>1248</v>
      </c>
      <c r="C95" s="95">
        <v>98</v>
      </c>
      <c r="D95" s="95">
        <v>2018</v>
      </c>
      <c r="E95" s="95">
        <v>2028</v>
      </c>
      <c r="F95" s="5" t="s">
        <v>86</v>
      </c>
      <c r="G95" s="5" t="s">
        <v>87</v>
      </c>
    </row>
    <row r="96" spans="1:7" ht="30" x14ac:dyDescent="0.25">
      <c r="A96" s="5" t="s">
        <v>85</v>
      </c>
      <c r="B96" s="5" t="s">
        <v>88</v>
      </c>
      <c r="C96" s="96">
        <v>5.8000004199999999</v>
      </c>
      <c r="D96" s="95">
        <v>2019</v>
      </c>
      <c r="E96" s="95">
        <v>2026</v>
      </c>
      <c r="F96" s="5" t="s">
        <v>89</v>
      </c>
      <c r="G96" s="5" t="s">
        <v>90</v>
      </c>
    </row>
    <row r="97" spans="1:7" ht="90" x14ac:dyDescent="0.25">
      <c r="A97" s="5" t="s">
        <v>85</v>
      </c>
      <c r="B97" s="5" t="s">
        <v>91</v>
      </c>
      <c r="C97" s="96">
        <v>8.3819879999999998</v>
      </c>
      <c r="D97" s="95"/>
      <c r="E97" s="95" t="s">
        <v>9</v>
      </c>
      <c r="F97" s="5" t="s">
        <v>92</v>
      </c>
      <c r="G97" s="5" t="s">
        <v>93</v>
      </c>
    </row>
    <row r="98" spans="1:7" ht="60" x14ac:dyDescent="0.25">
      <c r="A98" s="5" t="s">
        <v>85</v>
      </c>
      <c r="B98" s="5" t="s">
        <v>94</v>
      </c>
      <c r="C98" s="96">
        <v>7.94893041</v>
      </c>
      <c r="D98" s="95"/>
      <c r="E98" s="95" t="s">
        <v>9</v>
      </c>
      <c r="F98" s="5" t="s">
        <v>95</v>
      </c>
      <c r="G98" s="5" t="s">
        <v>96</v>
      </c>
    </row>
    <row r="99" spans="1:7" ht="30" x14ac:dyDescent="0.25">
      <c r="A99" s="5" t="s">
        <v>85</v>
      </c>
      <c r="B99" s="5" t="s">
        <v>97</v>
      </c>
      <c r="C99" s="96">
        <v>11.187277059999998</v>
      </c>
      <c r="D99" s="95">
        <v>2018</v>
      </c>
      <c r="E99" s="95">
        <v>2023</v>
      </c>
      <c r="F99" s="5" t="s">
        <v>98</v>
      </c>
      <c r="G99" s="5" t="s">
        <v>99</v>
      </c>
    </row>
    <row r="100" spans="1:7" ht="30" x14ac:dyDescent="0.25">
      <c r="A100" s="5" t="s">
        <v>85</v>
      </c>
      <c r="B100" s="5" t="s">
        <v>100</v>
      </c>
      <c r="C100" s="96">
        <v>2.9021657699999994</v>
      </c>
      <c r="D100" s="95">
        <v>2018</v>
      </c>
      <c r="E100" s="95">
        <v>2022</v>
      </c>
      <c r="F100" s="5" t="s">
        <v>101</v>
      </c>
      <c r="G100" s="5" t="s">
        <v>102</v>
      </c>
    </row>
    <row r="101" spans="1:7" ht="60" x14ac:dyDescent="0.25">
      <c r="A101" s="5" t="s">
        <v>85</v>
      </c>
      <c r="B101" s="5" t="s">
        <v>103</v>
      </c>
      <c r="C101" s="96">
        <v>9.4022055000000009</v>
      </c>
      <c r="D101" s="95">
        <v>2017</v>
      </c>
      <c r="E101" s="95">
        <v>2028</v>
      </c>
      <c r="F101" s="5" t="s">
        <v>104</v>
      </c>
      <c r="G101" s="5" t="s">
        <v>105</v>
      </c>
    </row>
    <row r="102" spans="1:7" ht="30" x14ac:dyDescent="0.25">
      <c r="A102" s="5" t="s">
        <v>85</v>
      </c>
      <c r="B102" s="5" t="s">
        <v>106</v>
      </c>
      <c r="C102" s="96">
        <v>8.2220151399999999</v>
      </c>
      <c r="D102" s="95">
        <v>2018</v>
      </c>
      <c r="E102" s="95">
        <v>2023</v>
      </c>
      <c r="F102" s="5" t="s">
        <v>107</v>
      </c>
      <c r="G102" s="5" t="s">
        <v>108</v>
      </c>
    </row>
    <row r="103" spans="1:7" ht="30" x14ac:dyDescent="0.25">
      <c r="A103" s="5" t="s">
        <v>85</v>
      </c>
      <c r="B103" s="5" t="s">
        <v>109</v>
      </c>
      <c r="C103" s="96">
        <v>2.7771630299999996</v>
      </c>
      <c r="D103" s="95">
        <v>2019</v>
      </c>
      <c r="E103" s="95">
        <v>2023</v>
      </c>
      <c r="F103" s="5" t="s">
        <v>110</v>
      </c>
      <c r="G103" s="5" t="s">
        <v>111</v>
      </c>
    </row>
    <row r="104" spans="1:7" x14ac:dyDescent="0.25">
      <c r="A104" s="5"/>
      <c r="B104" s="5"/>
      <c r="C104" s="96"/>
      <c r="D104" s="95"/>
      <c r="E104" s="95"/>
      <c r="F104" s="5"/>
      <c r="G104" s="5"/>
    </row>
    <row r="105" spans="1:7" ht="60" x14ac:dyDescent="0.25">
      <c r="A105" s="5" t="s">
        <v>514</v>
      </c>
      <c r="B105" s="5" t="s">
        <v>515</v>
      </c>
      <c r="C105" s="95">
        <v>29.3</v>
      </c>
      <c r="D105" s="95">
        <v>2019</v>
      </c>
      <c r="E105" s="95">
        <v>2022</v>
      </c>
      <c r="F105" s="5" t="s">
        <v>1249</v>
      </c>
      <c r="G105" s="5" t="s">
        <v>516</v>
      </c>
    </row>
    <row r="106" spans="1:7" ht="75" x14ac:dyDescent="0.25">
      <c r="A106" s="5" t="s">
        <v>514</v>
      </c>
      <c r="B106" s="5" t="s">
        <v>517</v>
      </c>
      <c r="C106" s="96">
        <v>11</v>
      </c>
      <c r="D106" s="95">
        <v>2019</v>
      </c>
      <c r="E106" s="95">
        <v>2022</v>
      </c>
      <c r="F106" s="5" t="s">
        <v>1250</v>
      </c>
      <c r="G106" s="5" t="s">
        <v>518</v>
      </c>
    </row>
    <row r="107" spans="1:7" ht="180" x14ac:dyDescent="0.25">
      <c r="A107" s="5" t="s">
        <v>514</v>
      </c>
      <c r="B107" s="5" t="s">
        <v>519</v>
      </c>
      <c r="C107" s="96">
        <v>9</v>
      </c>
      <c r="D107" s="95">
        <v>2020</v>
      </c>
      <c r="E107" s="95">
        <v>2022</v>
      </c>
      <c r="F107" s="5" t="s">
        <v>1250</v>
      </c>
      <c r="G107" s="5" t="s">
        <v>520</v>
      </c>
    </row>
    <row r="108" spans="1:7" ht="75" x14ac:dyDescent="0.25">
      <c r="A108" s="5" t="s">
        <v>514</v>
      </c>
      <c r="B108" s="5" t="s">
        <v>521</v>
      </c>
      <c r="C108" s="95">
        <v>22.7</v>
      </c>
      <c r="D108" s="95">
        <v>2022</v>
      </c>
      <c r="E108" s="95">
        <v>2024</v>
      </c>
      <c r="F108" s="5" t="s">
        <v>1250</v>
      </c>
      <c r="G108" s="104" t="s">
        <v>522</v>
      </c>
    </row>
    <row r="109" spans="1:7" ht="75" x14ac:dyDescent="0.25">
      <c r="A109" s="5" t="s">
        <v>514</v>
      </c>
      <c r="B109" s="5" t="s">
        <v>523</v>
      </c>
      <c r="C109" s="95">
        <v>2.8</v>
      </c>
      <c r="D109" s="95">
        <v>2021</v>
      </c>
      <c r="E109" s="95">
        <v>2023</v>
      </c>
      <c r="F109" s="5" t="s">
        <v>488</v>
      </c>
      <c r="G109" s="5" t="s">
        <v>524</v>
      </c>
    </row>
    <row r="110" spans="1:7" ht="45" x14ac:dyDescent="0.25">
      <c r="A110" s="5" t="s">
        <v>514</v>
      </c>
      <c r="B110" s="5" t="s">
        <v>525</v>
      </c>
      <c r="C110" s="95">
        <v>4.7</v>
      </c>
      <c r="D110" s="95">
        <v>2021</v>
      </c>
      <c r="E110" s="95">
        <v>2022</v>
      </c>
      <c r="F110" s="5" t="s">
        <v>526</v>
      </c>
      <c r="G110" s="5" t="s">
        <v>527</v>
      </c>
    </row>
    <row r="111" spans="1:7" ht="60" x14ac:dyDescent="0.25">
      <c r="A111" s="5" t="s">
        <v>514</v>
      </c>
      <c r="B111" s="5" t="s">
        <v>528</v>
      </c>
      <c r="C111" s="95">
        <v>16.600000000000001</v>
      </c>
      <c r="D111" s="95">
        <v>2020</v>
      </c>
      <c r="E111" s="95">
        <v>2022</v>
      </c>
      <c r="F111" s="5" t="s">
        <v>529</v>
      </c>
      <c r="G111" s="5" t="s">
        <v>530</v>
      </c>
    </row>
    <row r="112" spans="1:7" ht="75" x14ac:dyDescent="0.25">
      <c r="A112" s="5" t="s">
        <v>514</v>
      </c>
      <c r="B112" s="5" t="s">
        <v>531</v>
      </c>
      <c r="C112" s="95">
        <v>8.1999999999999993</v>
      </c>
      <c r="D112" s="95">
        <v>2019</v>
      </c>
      <c r="E112" s="95">
        <v>2022</v>
      </c>
      <c r="F112" s="5" t="s">
        <v>532</v>
      </c>
      <c r="G112" s="5" t="s">
        <v>533</v>
      </c>
    </row>
    <row r="113" spans="1:7" ht="105" x14ac:dyDescent="0.25">
      <c r="A113" s="5" t="s">
        <v>514</v>
      </c>
      <c r="B113" s="5" t="s">
        <v>534</v>
      </c>
      <c r="C113" s="95">
        <v>6.4</v>
      </c>
      <c r="D113" s="95">
        <v>2020</v>
      </c>
      <c r="E113" s="95">
        <v>2023</v>
      </c>
      <c r="F113" s="5" t="s">
        <v>529</v>
      </c>
      <c r="G113" s="5" t="s">
        <v>535</v>
      </c>
    </row>
    <row r="114" spans="1:7" ht="45" x14ac:dyDescent="0.25">
      <c r="A114" s="5" t="s">
        <v>514</v>
      </c>
      <c r="B114" s="5" t="s">
        <v>536</v>
      </c>
      <c r="C114" s="95">
        <v>8.5</v>
      </c>
      <c r="D114" s="95">
        <v>2020</v>
      </c>
      <c r="E114" s="95">
        <v>2022</v>
      </c>
      <c r="F114" s="5" t="s">
        <v>537</v>
      </c>
      <c r="G114" s="5" t="s">
        <v>538</v>
      </c>
    </row>
    <row r="115" spans="1:7" ht="45" x14ac:dyDescent="0.25">
      <c r="A115" s="5" t="s">
        <v>514</v>
      </c>
      <c r="B115" s="5" t="s">
        <v>539</v>
      </c>
      <c r="C115" s="96">
        <v>20</v>
      </c>
      <c r="D115" s="95">
        <v>2022</v>
      </c>
      <c r="E115" s="95">
        <v>2024</v>
      </c>
      <c r="F115" s="5" t="s">
        <v>540</v>
      </c>
      <c r="G115" s="5" t="s">
        <v>541</v>
      </c>
    </row>
    <row r="116" spans="1:7" ht="45" x14ac:dyDescent="0.25">
      <c r="A116" s="5" t="s">
        <v>514</v>
      </c>
      <c r="B116" s="5" t="s">
        <v>542</v>
      </c>
      <c r="C116" s="95">
        <v>17.2</v>
      </c>
      <c r="D116" s="95">
        <v>2022</v>
      </c>
      <c r="E116" s="95">
        <v>2025</v>
      </c>
      <c r="F116" s="5" t="s">
        <v>540</v>
      </c>
      <c r="G116" s="5" t="s">
        <v>543</v>
      </c>
    </row>
    <row r="117" spans="1:7" x14ac:dyDescent="0.25">
      <c r="A117" s="5"/>
      <c r="B117" s="5"/>
      <c r="C117" s="95"/>
      <c r="D117" s="95"/>
      <c r="E117" s="95"/>
      <c r="F117" s="5"/>
      <c r="G117" s="5"/>
    </row>
    <row r="118" spans="1:7" ht="75" x14ac:dyDescent="0.25">
      <c r="A118" s="5" t="s">
        <v>300</v>
      </c>
      <c r="B118" s="5" t="s">
        <v>301</v>
      </c>
      <c r="C118" s="96">
        <v>3.16</v>
      </c>
      <c r="D118" s="95">
        <v>2018</v>
      </c>
      <c r="E118" s="95" t="s">
        <v>9</v>
      </c>
      <c r="F118" s="5" t="s">
        <v>302</v>
      </c>
      <c r="G118" s="5" t="s">
        <v>303</v>
      </c>
    </row>
    <row r="119" spans="1:7" ht="135" x14ac:dyDescent="0.25">
      <c r="A119" s="5" t="s">
        <v>300</v>
      </c>
      <c r="B119" s="5" t="s">
        <v>304</v>
      </c>
      <c r="C119" s="96">
        <v>30</v>
      </c>
      <c r="D119" s="95">
        <v>2019</v>
      </c>
      <c r="E119" s="95" t="s">
        <v>9</v>
      </c>
      <c r="F119" s="5" t="s">
        <v>305</v>
      </c>
      <c r="G119" s="5" t="s">
        <v>306</v>
      </c>
    </row>
    <row r="120" spans="1:7" ht="75" x14ac:dyDescent="0.25">
      <c r="A120" s="5" t="s">
        <v>300</v>
      </c>
      <c r="B120" s="5" t="s">
        <v>307</v>
      </c>
      <c r="C120" s="96">
        <v>6</v>
      </c>
      <c r="D120" s="95">
        <v>2011</v>
      </c>
      <c r="E120" s="95">
        <v>2024</v>
      </c>
      <c r="F120" s="5" t="s">
        <v>308</v>
      </c>
      <c r="G120" s="5" t="s">
        <v>309</v>
      </c>
    </row>
    <row r="121" spans="1:7" ht="135" x14ac:dyDescent="0.25">
      <c r="A121" s="5" t="s">
        <v>300</v>
      </c>
      <c r="B121" s="5" t="s">
        <v>310</v>
      </c>
      <c r="C121" s="96">
        <v>13</v>
      </c>
      <c r="D121" s="95">
        <v>2013</v>
      </c>
      <c r="E121" s="95" t="s">
        <v>9</v>
      </c>
      <c r="F121" s="5" t="s">
        <v>311</v>
      </c>
      <c r="G121" s="5" t="s">
        <v>312</v>
      </c>
    </row>
    <row r="122" spans="1:7" ht="105" x14ac:dyDescent="0.25">
      <c r="A122" s="5" t="s">
        <v>300</v>
      </c>
      <c r="B122" s="5" t="s">
        <v>1259</v>
      </c>
      <c r="C122" s="95">
        <v>19.399999999999999</v>
      </c>
      <c r="D122" s="95">
        <v>2019</v>
      </c>
      <c r="E122" s="95">
        <v>2024</v>
      </c>
      <c r="F122" s="5" t="s">
        <v>313</v>
      </c>
      <c r="G122" s="5" t="s">
        <v>314</v>
      </c>
    </row>
    <row r="123" spans="1:7" ht="75" x14ac:dyDescent="0.25">
      <c r="A123" s="5" t="s">
        <v>300</v>
      </c>
      <c r="B123" s="5" t="s">
        <v>315</v>
      </c>
      <c r="C123" s="96">
        <v>3.99</v>
      </c>
      <c r="D123" s="95">
        <v>2019</v>
      </c>
      <c r="E123" s="95">
        <v>2023</v>
      </c>
      <c r="F123" s="5" t="s">
        <v>316</v>
      </c>
      <c r="G123" s="5" t="s">
        <v>317</v>
      </c>
    </row>
    <row r="124" spans="1:7" ht="75" x14ac:dyDescent="0.25">
      <c r="A124" s="5" t="s">
        <v>300</v>
      </c>
      <c r="B124" s="5" t="s">
        <v>318</v>
      </c>
      <c r="C124" s="96">
        <v>5.57</v>
      </c>
      <c r="D124" s="95">
        <v>2022</v>
      </c>
      <c r="E124" s="95">
        <v>2026</v>
      </c>
      <c r="F124" s="5" t="s">
        <v>316</v>
      </c>
      <c r="G124" s="5" t="s">
        <v>319</v>
      </c>
    </row>
    <row r="125" spans="1:7" ht="270" x14ac:dyDescent="0.25">
      <c r="A125" s="5" t="s">
        <v>300</v>
      </c>
      <c r="B125" s="5" t="s">
        <v>320</v>
      </c>
      <c r="C125" s="95">
        <v>10.8</v>
      </c>
      <c r="D125" s="95">
        <v>2022</v>
      </c>
      <c r="E125" s="95">
        <v>2025</v>
      </c>
      <c r="F125" s="5" t="s">
        <v>321</v>
      </c>
      <c r="G125" s="5" t="s">
        <v>322</v>
      </c>
    </row>
    <row r="126" spans="1:7" ht="45" x14ac:dyDescent="0.25">
      <c r="A126" s="5" t="s">
        <v>300</v>
      </c>
      <c r="B126" s="5" t="s">
        <v>323</v>
      </c>
      <c r="C126" s="96">
        <v>2</v>
      </c>
      <c r="D126" s="95">
        <v>2022</v>
      </c>
      <c r="E126" s="95">
        <v>2023</v>
      </c>
      <c r="F126" s="5" t="s">
        <v>316</v>
      </c>
      <c r="G126" s="5" t="s">
        <v>324</v>
      </c>
    </row>
    <row r="127" spans="1:7" x14ac:dyDescent="0.25">
      <c r="A127" s="5"/>
      <c r="B127" s="5"/>
      <c r="C127" s="96"/>
      <c r="D127" s="95"/>
      <c r="E127" s="95"/>
      <c r="F127" s="5"/>
      <c r="G127" s="5"/>
    </row>
    <row r="128" spans="1:7" ht="105" x14ac:dyDescent="0.25">
      <c r="A128" s="5" t="s">
        <v>325</v>
      </c>
      <c r="B128" s="5" t="s">
        <v>326</v>
      </c>
      <c r="C128" s="153">
        <v>38.67</v>
      </c>
      <c r="D128" s="95">
        <v>2017</v>
      </c>
      <c r="E128" s="95" t="s">
        <v>327</v>
      </c>
      <c r="F128" s="5" t="s">
        <v>1269</v>
      </c>
      <c r="G128" s="5" t="s">
        <v>328</v>
      </c>
    </row>
    <row r="129" spans="1:7" ht="90" x14ac:dyDescent="0.25">
      <c r="A129" s="5" t="s">
        <v>325</v>
      </c>
      <c r="B129" s="5" t="s">
        <v>329</v>
      </c>
      <c r="C129" s="153">
        <v>4.43</v>
      </c>
      <c r="D129" s="95">
        <v>2019</v>
      </c>
      <c r="E129" s="95" t="s">
        <v>327</v>
      </c>
      <c r="F129" s="5" t="s">
        <v>330</v>
      </c>
      <c r="G129" s="5" t="s">
        <v>331</v>
      </c>
    </row>
    <row r="130" spans="1:7" ht="60" x14ac:dyDescent="0.25">
      <c r="A130" s="5" t="s">
        <v>325</v>
      </c>
      <c r="B130" s="5" t="s">
        <v>332</v>
      </c>
      <c r="C130" s="153">
        <v>12.16</v>
      </c>
      <c r="D130" s="95">
        <v>2013</v>
      </c>
      <c r="E130" s="95" t="s">
        <v>9</v>
      </c>
      <c r="F130" s="5" t="s">
        <v>333</v>
      </c>
      <c r="G130" s="5" t="s">
        <v>334</v>
      </c>
    </row>
    <row r="131" spans="1:7" ht="90" x14ac:dyDescent="0.25">
      <c r="A131" s="5" t="s">
        <v>325</v>
      </c>
      <c r="B131" s="5" t="s">
        <v>335</v>
      </c>
      <c r="C131" s="153">
        <v>9.61</v>
      </c>
      <c r="D131" s="95">
        <v>2013</v>
      </c>
      <c r="E131" s="95" t="s">
        <v>9</v>
      </c>
      <c r="F131" s="5" t="s">
        <v>336</v>
      </c>
      <c r="G131" s="5" t="s">
        <v>337</v>
      </c>
    </row>
    <row r="132" spans="1:7" ht="60" x14ac:dyDescent="0.25">
      <c r="A132" s="5" t="s">
        <v>325</v>
      </c>
      <c r="B132" s="5" t="s">
        <v>338</v>
      </c>
      <c r="C132" s="153">
        <v>21.08</v>
      </c>
      <c r="D132" s="95">
        <v>2013</v>
      </c>
      <c r="E132" s="95" t="s">
        <v>9</v>
      </c>
      <c r="F132" s="5" t="s">
        <v>339</v>
      </c>
      <c r="G132" s="5" t="s">
        <v>46</v>
      </c>
    </row>
    <row r="133" spans="1:7" ht="90" x14ac:dyDescent="0.25">
      <c r="A133" s="5" t="s">
        <v>325</v>
      </c>
      <c r="B133" s="5" t="s">
        <v>340</v>
      </c>
      <c r="C133" s="153">
        <v>2.44</v>
      </c>
      <c r="D133" s="95">
        <v>2013</v>
      </c>
      <c r="E133" s="95" t="s">
        <v>9</v>
      </c>
      <c r="F133" s="5" t="s">
        <v>341</v>
      </c>
      <c r="G133" s="5" t="s">
        <v>342</v>
      </c>
    </row>
    <row r="134" spans="1:7" ht="45" x14ac:dyDescent="0.25">
      <c r="A134" s="5" t="s">
        <v>325</v>
      </c>
      <c r="B134" s="5" t="s">
        <v>343</v>
      </c>
      <c r="C134" s="153">
        <v>3.23</v>
      </c>
      <c r="D134" s="95">
        <v>2016</v>
      </c>
      <c r="E134" s="95" t="s">
        <v>9</v>
      </c>
      <c r="F134" s="5" t="s">
        <v>344</v>
      </c>
      <c r="G134" s="5" t="s">
        <v>345</v>
      </c>
    </row>
    <row r="135" spans="1:7" ht="105" x14ac:dyDescent="0.25">
      <c r="A135" s="5" t="s">
        <v>325</v>
      </c>
      <c r="B135" s="5" t="s">
        <v>346</v>
      </c>
      <c r="C135" s="153">
        <v>12.57</v>
      </c>
      <c r="D135" s="95">
        <v>2013</v>
      </c>
      <c r="E135" s="95" t="s">
        <v>9</v>
      </c>
      <c r="F135" s="5" t="s">
        <v>347</v>
      </c>
      <c r="G135" s="5" t="s">
        <v>46</v>
      </c>
    </row>
    <row r="136" spans="1:7" ht="30" x14ac:dyDescent="0.25">
      <c r="A136" s="5" t="s">
        <v>325</v>
      </c>
      <c r="B136" s="5" t="s">
        <v>348</v>
      </c>
      <c r="C136" s="153">
        <v>2.52</v>
      </c>
      <c r="D136" s="95">
        <v>2015</v>
      </c>
      <c r="E136" s="95" t="s">
        <v>9</v>
      </c>
      <c r="F136" s="5" t="s">
        <v>349</v>
      </c>
      <c r="G136" s="5" t="s">
        <v>350</v>
      </c>
    </row>
    <row r="137" spans="1:7" ht="45" x14ac:dyDescent="0.25">
      <c r="A137" s="5" t="s">
        <v>325</v>
      </c>
      <c r="B137" s="5" t="s">
        <v>351</v>
      </c>
      <c r="C137" s="153">
        <v>2.12</v>
      </c>
      <c r="D137" s="95">
        <v>2017</v>
      </c>
      <c r="E137" s="95" t="s">
        <v>9</v>
      </c>
      <c r="F137" s="5" t="s">
        <v>352</v>
      </c>
      <c r="G137" s="5" t="s">
        <v>353</v>
      </c>
    </row>
    <row r="138" spans="1:7" ht="30" x14ac:dyDescent="0.25">
      <c r="A138" s="5" t="s">
        <v>325</v>
      </c>
      <c r="B138" s="5" t="s">
        <v>354</v>
      </c>
      <c r="C138" s="153">
        <v>3.26</v>
      </c>
      <c r="D138" s="95">
        <v>2012</v>
      </c>
      <c r="E138" s="95" t="s">
        <v>9</v>
      </c>
      <c r="F138" s="5" t="s">
        <v>355</v>
      </c>
      <c r="G138" s="5" t="s">
        <v>356</v>
      </c>
    </row>
    <row r="139" spans="1:7" ht="75" x14ac:dyDescent="0.25">
      <c r="A139" s="5" t="s">
        <v>325</v>
      </c>
      <c r="B139" s="5" t="s">
        <v>357</v>
      </c>
      <c r="C139" s="153">
        <v>6.44</v>
      </c>
      <c r="D139" s="95" t="s">
        <v>358</v>
      </c>
      <c r="E139" s="95" t="s">
        <v>9</v>
      </c>
      <c r="F139" s="5" t="s">
        <v>359</v>
      </c>
      <c r="G139" s="5" t="s">
        <v>46</v>
      </c>
    </row>
    <row r="140" spans="1:7" ht="60" x14ac:dyDescent="0.25">
      <c r="A140" s="5" t="s">
        <v>325</v>
      </c>
      <c r="B140" s="5" t="s">
        <v>360</v>
      </c>
      <c r="C140" s="153">
        <v>4.78</v>
      </c>
      <c r="D140" s="95">
        <v>2018</v>
      </c>
      <c r="E140" s="95">
        <v>2023</v>
      </c>
      <c r="F140" s="5" t="s">
        <v>361</v>
      </c>
      <c r="G140" s="5" t="s">
        <v>362</v>
      </c>
    </row>
    <row r="141" spans="1:7" ht="180" x14ac:dyDescent="0.25">
      <c r="A141" s="5" t="s">
        <v>325</v>
      </c>
      <c r="B141" s="5" t="s">
        <v>363</v>
      </c>
      <c r="C141" s="153">
        <v>3.94</v>
      </c>
      <c r="D141" s="95">
        <v>2019</v>
      </c>
      <c r="E141" s="95">
        <v>2024</v>
      </c>
      <c r="F141" s="5" t="s">
        <v>364</v>
      </c>
      <c r="G141" s="5" t="s">
        <v>365</v>
      </c>
    </row>
    <row r="142" spans="1:7" ht="30" x14ac:dyDescent="0.25">
      <c r="A142" s="5" t="s">
        <v>325</v>
      </c>
      <c r="B142" s="5" t="s">
        <v>366</v>
      </c>
      <c r="C142" s="96">
        <v>3.13</v>
      </c>
      <c r="D142" s="95">
        <v>2019</v>
      </c>
      <c r="E142" s="95">
        <v>2024</v>
      </c>
      <c r="F142" s="5" t="s">
        <v>367</v>
      </c>
      <c r="G142" s="5" t="s">
        <v>368</v>
      </c>
    </row>
    <row r="143" spans="1:7" ht="75" x14ac:dyDescent="0.25">
      <c r="A143" s="5" t="s">
        <v>325</v>
      </c>
      <c r="B143" s="5" t="s">
        <v>369</v>
      </c>
      <c r="C143" s="96">
        <v>6.23</v>
      </c>
      <c r="D143" s="95">
        <v>2019</v>
      </c>
      <c r="E143" s="95">
        <v>2024</v>
      </c>
      <c r="F143" s="5" t="s">
        <v>370</v>
      </c>
      <c r="G143" s="5" t="s">
        <v>371</v>
      </c>
    </row>
    <row r="144" spans="1:7" ht="150" x14ac:dyDescent="0.25">
      <c r="A144" s="5" t="s">
        <v>325</v>
      </c>
      <c r="B144" s="5" t="s">
        <v>372</v>
      </c>
      <c r="C144" s="96">
        <v>31.63</v>
      </c>
      <c r="D144" s="95">
        <v>2019</v>
      </c>
      <c r="E144" s="95">
        <v>2024</v>
      </c>
      <c r="F144" s="5" t="s">
        <v>373</v>
      </c>
      <c r="G144" s="5" t="s">
        <v>374</v>
      </c>
    </row>
    <row r="145" spans="1:7" ht="150" x14ac:dyDescent="0.25">
      <c r="A145" s="5" t="s">
        <v>325</v>
      </c>
      <c r="B145" s="5" t="s">
        <v>375</v>
      </c>
      <c r="C145" s="96">
        <v>4.07</v>
      </c>
      <c r="D145" s="95">
        <v>2019</v>
      </c>
      <c r="E145" s="95">
        <v>2023</v>
      </c>
      <c r="F145" s="5" t="s">
        <v>376</v>
      </c>
      <c r="G145" s="5" t="s">
        <v>377</v>
      </c>
    </row>
    <row r="146" spans="1:7" ht="30" x14ac:dyDescent="0.25">
      <c r="A146" s="5" t="s">
        <v>325</v>
      </c>
      <c r="B146" s="5" t="s">
        <v>378</v>
      </c>
      <c r="C146" s="96">
        <v>3.94</v>
      </c>
      <c r="D146" s="95">
        <v>2019</v>
      </c>
      <c r="E146" s="95">
        <v>2023</v>
      </c>
      <c r="F146" s="5" t="s">
        <v>379</v>
      </c>
      <c r="G146" s="5" t="s">
        <v>46</v>
      </c>
    </row>
    <row r="147" spans="1:7" ht="45" x14ac:dyDescent="0.25">
      <c r="A147" s="5" t="s">
        <v>325</v>
      </c>
      <c r="B147" s="5" t="s">
        <v>380</v>
      </c>
      <c r="C147" s="96">
        <v>4.5</v>
      </c>
      <c r="D147" s="95">
        <v>2019</v>
      </c>
      <c r="E147" s="95" t="s">
        <v>9</v>
      </c>
      <c r="F147" s="5" t="s">
        <v>381</v>
      </c>
      <c r="G147" s="5" t="s">
        <v>382</v>
      </c>
    </row>
    <row r="148" spans="1:7" ht="45" x14ac:dyDescent="0.25">
      <c r="A148" s="5" t="s">
        <v>325</v>
      </c>
      <c r="B148" s="5" t="s">
        <v>383</v>
      </c>
      <c r="C148" s="96">
        <v>1.65</v>
      </c>
      <c r="D148" s="95">
        <v>2019</v>
      </c>
      <c r="E148" s="95">
        <v>2023</v>
      </c>
      <c r="F148" s="5" t="s">
        <v>384</v>
      </c>
      <c r="G148" s="5" t="s">
        <v>385</v>
      </c>
    </row>
    <row r="149" spans="1:7" x14ac:dyDescent="0.25">
      <c r="A149" s="5" t="s">
        <v>325</v>
      </c>
      <c r="B149" s="5" t="s">
        <v>386</v>
      </c>
      <c r="C149" s="96">
        <v>2.5299999999999998</v>
      </c>
      <c r="D149" s="95">
        <v>2021</v>
      </c>
      <c r="E149" s="95">
        <v>2024</v>
      </c>
      <c r="F149" s="5" t="s">
        <v>387</v>
      </c>
      <c r="G149" s="5" t="s">
        <v>46</v>
      </c>
    </row>
    <row r="150" spans="1:7" ht="45" x14ac:dyDescent="0.25">
      <c r="A150" s="5" t="s">
        <v>325</v>
      </c>
      <c r="B150" s="5" t="s">
        <v>388</v>
      </c>
      <c r="C150" s="96">
        <v>6.92</v>
      </c>
      <c r="D150" s="95">
        <v>2019</v>
      </c>
      <c r="E150" s="95">
        <v>2023</v>
      </c>
      <c r="F150" s="5" t="s">
        <v>389</v>
      </c>
      <c r="G150" s="5" t="s">
        <v>390</v>
      </c>
    </row>
    <row r="151" spans="1:7" ht="75" x14ac:dyDescent="0.25">
      <c r="A151" s="5" t="s">
        <v>325</v>
      </c>
      <c r="B151" s="5" t="s">
        <v>391</v>
      </c>
      <c r="C151" s="96">
        <v>2.31</v>
      </c>
      <c r="D151" s="95">
        <v>2019</v>
      </c>
      <c r="E151" s="95">
        <v>2024</v>
      </c>
      <c r="F151" s="5" t="s">
        <v>392</v>
      </c>
      <c r="G151" s="5" t="s">
        <v>393</v>
      </c>
    </row>
    <row r="152" spans="1:7" ht="30" x14ac:dyDescent="0.25">
      <c r="A152" s="5" t="s">
        <v>325</v>
      </c>
      <c r="B152" s="5" t="s">
        <v>394</v>
      </c>
      <c r="C152" s="96">
        <v>1.84</v>
      </c>
      <c r="D152" s="95">
        <v>2019</v>
      </c>
      <c r="E152" s="95">
        <v>2023</v>
      </c>
      <c r="F152" s="5" t="s">
        <v>395</v>
      </c>
      <c r="G152" s="5" t="s">
        <v>385</v>
      </c>
    </row>
    <row r="153" spans="1:7" ht="30" x14ac:dyDescent="0.25">
      <c r="A153" s="5" t="s">
        <v>325</v>
      </c>
      <c r="B153" s="5" t="s">
        <v>396</v>
      </c>
      <c r="C153" s="96">
        <v>6.66</v>
      </c>
      <c r="D153" s="95">
        <v>2022</v>
      </c>
      <c r="E153" s="95">
        <v>2024</v>
      </c>
      <c r="F153" s="5" t="s">
        <v>397</v>
      </c>
      <c r="G153" s="5" t="s">
        <v>398</v>
      </c>
    </row>
    <row r="154" spans="1:7" ht="45" x14ac:dyDescent="0.25">
      <c r="A154" s="5" t="s">
        <v>325</v>
      </c>
      <c r="B154" s="5" t="s">
        <v>399</v>
      </c>
      <c r="C154" s="96">
        <v>16.16</v>
      </c>
      <c r="D154" s="95">
        <v>2022</v>
      </c>
      <c r="E154" s="95">
        <v>2024</v>
      </c>
      <c r="F154" s="5" t="s">
        <v>400</v>
      </c>
      <c r="G154" s="5" t="s">
        <v>401</v>
      </c>
    </row>
    <row r="155" spans="1:7" ht="30" x14ac:dyDescent="0.25">
      <c r="A155" s="5" t="s">
        <v>325</v>
      </c>
      <c r="B155" s="5" t="s">
        <v>402</v>
      </c>
      <c r="C155" s="96">
        <v>15</v>
      </c>
      <c r="D155" s="95">
        <v>2023</v>
      </c>
      <c r="E155" s="95" t="s">
        <v>9</v>
      </c>
      <c r="F155" s="5" t="s">
        <v>403</v>
      </c>
      <c r="G155" s="5" t="s">
        <v>404</v>
      </c>
    </row>
    <row r="156" spans="1:7" ht="30" x14ac:dyDescent="0.25">
      <c r="A156" s="5" t="s">
        <v>325</v>
      </c>
      <c r="B156" s="5" t="s">
        <v>405</v>
      </c>
      <c r="C156" s="96">
        <v>2.34</v>
      </c>
      <c r="D156" s="95">
        <v>2020</v>
      </c>
      <c r="E156" s="95" t="s">
        <v>9</v>
      </c>
      <c r="F156" s="5" t="s">
        <v>406</v>
      </c>
      <c r="G156" s="5" t="s">
        <v>404</v>
      </c>
    </row>
    <row r="157" spans="1:7" x14ac:dyDescent="0.25">
      <c r="A157" s="5"/>
      <c r="B157" s="5"/>
      <c r="C157" s="96"/>
      <c r="D157" s="95"/>
      <c r="E157" s="95"/>
      <c r="F157" s="5"/>
      <c r="G157" s="5"/>
    </row>
    <row r="158" spans="1:7" ht="60" x14ac:dyDescent="0.25">
      <c r="A158" s="5" t="s">
        <v>441</v>
      </c>
      <c r="B158" s="5" t="s">
        <v>1248</v>
      </c>
      <c r="C158" s="96">
        <v>21.13</v>
      </c>
      <c r="D158" s="95">
        <v>2022</v>
      </c>
      <c r="E158" s="95">
        <v>2025</v>
      </c>
      <c r="F158" s="5" t="s">
        <v>442</v>
      </c>
      <c r="G158" s="104" t="s">
        <v>1270</v>
      </c>
    </row>
    <row r="159" spans="1:7" ht="45" x14ac:dyDescent="0.25">
      <c r="A159" s="5" t="s">
        <v>441</v>
      </c>
      <c r="B159" s="5" t="s">
        <v>443</v>
      </c>
      <c r="C159" s="96">
        <v>26.27</v>
      </c>
      <c r="D159" s="95">
        <v>2022</v>
      </c>
      <c r="E159" s="95">
        <v>2025</v>
      </c>
      <c r="F159" s="5" t="s">
        <v>444</v>
      </c>
      <c r="G159" s="5" t="s">
        <v>445</v>
      </c>
    </row>
    <row r="160" spans="1:7" ht="45" x14ac:dyDescent="0.25">
      <c r="A160" s="5" t="s">
        <v>441</v>
      </c>
      <c r="B160" s="5" t="s">
        <v>446</v>
      </c>
      <c r="C160" s="96">
        <v>4.62</v>
      </c>
      <c r="D160" s="95">
        <v>2022</v>
      </c>
      <c r="E160" s="95">
        <v>2025</v>
      </c>
      <c r="F160" s="5" t="s">
        <v>447</v>
      </c>
      <c r="G160" s="5" t="s">
        <v>46</v>
      </c>
    </row>
    <row r="161" spans="1:7" ht="30" x14ac:dyDescent="0.25">
      <c r="A161" s="5" t="s">
        <v>441</v>
      </c>
      <c r="B161" s="5" t="s">
        <v>448</v>
      </c>
      <c r="C161" s="96">
        <v>2.5</v>
      </c>
      <c r="D161" s="95">
        <v>2022</v>
      </c>
      <c r="E161" s="95">
        <v>2025</v>
      </c>
      <c r="F161" s="5" t="s">
        <v>449</v>
      </c>
      <c r="G161" s="5" t="s">
        <v>46</v>
      </c>
    </row>
    <row r="162" spans="1:7" ht="45" x14ac:dyDescent="0.25">
      <c r="A162" s="5" t="s">
        <v>441</v>
      </c>
      <c r="B162" s="5" t="s">
        <v>450</v>
      </c>
      <c r="C162" s="95">
        <v>3.5</v>
      </c>
      <c r="D162" s="95">
        <v>2022</v>
      </c>
      <c r="E162" s="95">
        <v>2025</v>
      </c>
      <c r="F162" s="5" t="s">
        <v>451</v>
      </c>
      <c r="G162" s="5" t="s">
        <v>452</v>
      </c>
    </row>
    <row r="163" spans="1:7" ht="30" x14ac:dyDescent="0.25">
      <c r="A163" s="5" t="s">
        <v>441</v>
      </c>
      <c r="B163" s="5" t="s">
        <v>453</v>
      </c>
      <c r="C163" s="96">
        <v>8.42</v>
      </c>
      <c r="D163" s="95">
        <v>2022</v>
      </c>
      <c r="E163" s="95">
        <v>2025</v>
      </c>
      <c r="F163" s="5" t="s">
        <v>454</v>
      </c>
      <c r="G163" s="5" t="s">
        <v>46</v>
      </c>
    </row>
    <row r="164" spans="1:7" ht="30" x14ac:dyDescent="0.25">
      <c r="A164" s="5" t="s">
        <v>441</v>
      </c>
      <c r="B164" s="5" t="s">
        <v>455</v>
      </c>
      <c r="C164" s="96">
        <v>2.08</v>
      </c>
      <c r="D164" s="95">
        <v>2022</v>
      </c>
      <c r="E164" s="95">
        <v>2025</v>
      </c>
      <c r="F164" s="5" t="s">
        <v>456</v>
      </c>
      <c r="G164" s="5" t="s">
        <v>46</v>
      </c>
    </row>
    <row r="165" spans="1:7" x14ac:dyDescent="0.25">
      <c r="A165" s="5"/>
      <c r="B165" s="5"/>
      <c r="C165" s="96"/>
      <c r="D165" s="95"/>
      <c r="E165" s="95"/>
      <c r="F165" s="5"/>
      <c r="G165" s="5"/>
    </row>
    <row r="166" spans="1:7" ht="45" x14ac:dyDescent="0.25">
      <c r="A166" s="5" t="s">
        <v>481</v>
      </c>
      <c r="B166" s="104" t="s">
        <v>1271</v>
      </c>
      <c r="C166" s="96">
        <v>96.37</v>
      </c>
      <c r="D166" s="95">
        <v>2020</v>
      </c>
      <c r="E166" s="95">
        <v>2027</v>
      </c>
      <c r="F166" s="5" t="s">
        <v>482</v>
      </c>
      <c r="G166" s="5" t="s">
        <v>483</v>
      </c>
    </row>
    <row r="167" spans="1:7" x14ac:dyDescent="0.25">
      <c r="A167" s="5" t="s">
        <v>481</v>
      </c>
      <c r="B167" s="5" t="s">
        <v>484</v>
      </c>
      <c r="C167" s="96">
        <v>13.15</v>
      </c>
      <c r="D167" s="95">
        <v>2014</v>
      </c>
      <c r="E167" s="95">
        <v>2023</v>
      </c>
      <c r="F167" s="5" t="s">
        <v>482</v>
      </c>
      <c r="G167" s="5" t="s">
        <v>483</v>
      </c>
    </row>
    <row r="168" spans="1:7" x14ac:dyDescent="0.25">
      <c r="A168" s="5" t="s">
        <v>481</v>
      </c>
      <c r="B168" s="5" t="s">
        <v>39</v>
      </c>
      <c r="C168" s="96">
        <v>14.4</v>
      </c>
      <c r="D168" s="95">
        <v>2022</v>
      </c>
      <c r="E168" s="95">
        <v>2026</v>
      </c>
      <c r="F168" s="5" t="s">
        <v>485</v>
      </c>
      <c r="G168" s="5" t="s">
        <v>486</v>
      </c>
    </row>
    <row r="169" spans="1:7" ht="30" x14ac:dyDescent="0.25">
      <c r="A169" s="5" t="s">
        <v>481</v>
      </c>
      <c r="B169" s="5" t="s">
        <v>487</v>
      </c>
      <c r="C169" s="96">
        <v>3.79</v>
      </c>
      <c r="D169" s="95">
        <v>2022</v>
      </c>
      <c r="E169" s="95">
        <v>2026</v>
      </c>
      <c r="F169" s="5" t="s">
        <v>488</v>
      </c>
      <c r="G169" s="5" t="s">
        <v>486</v>
      </c>
    </row>
    <row r="170" spans="1:7" ht="30" x14ac:dyDescent="0.25">
      <c r="A170" s="5" t="s">
        <v>481</v>
      </c>
      <c r="B170" s="5" t="s">
        <v>489</v>
      </c>
      <c r="C170" s="96">
        <v>11.35</v>
      </c>
      <c r="D170" s="95">
        <v>2022</v>
      </c>
      <c r="E170" s="95">
        <v>2026</v>
      </c>
      <c r="F170" s="5" t="s">
        <v>490</v>
      </c>
      <c r="G170" s="5" t="s">
        <v>483</v>
      </c>
    </row>
    <row r="171" spans="1:7" x14ac:dyDescent="0.25">
      <c r="A171" s="5" t="s">
        <v>481</v>
      </c>
      <c r="B171" s="5" t="s">
        <v>491</v>
      </c>
      <c r="C171" s="96">
        <v>14.88</v>
      </c>
      <c r="D171" s="95">
        <v>2020</v>
      </c>
      <c r="E171" s="95">
        <v>2024</v>
      </c>
      <c r="F171" s="5" t="s">
        <v>482</v>
      </c>
      <c r="G171" s="5" t="s">
        <v>486</v>
      </c>
    </row>
    <row r="172" spans="1:7" x14ac:dyDescent="0.25">
      <c r="A172" s="5" t="s">
        <v>481</v>
      </c>
      <c r="B172" s="5" t="s">
        <v>492</v>
      </c>
      <c r="C172" s="96">
        <v>12.83</v>
      </c>
      <c r="D172" s="95">
        <v>2019</v>
      </c>
      <c r="E172" s="95">
        <v>2023</v>
      </c>
      <c r="F172" s="5" t="s">
        <v>493</v>
      </c>
      <c r="G172" s="5" t="s">
        <v>483</v>
      </c>
    </row>
    <row r="173" spans="1:7" x14ac:dyDescent="0.25">
      <c r="A173" s="5" t="s">
        <v>481</v>
      </c>
      <c r="B173" s="5" t="s">
        <v>494</v>
      </c>
      <c r="C173" s="96">
        <v>15.32</v>
      </c>
      <c r="D173" s="95">
        <v>2022</v>
      </c>
      <c r="E173" s="95">
        <v>2026</v>
      </c>
      <c r="F173" s="5" t="s">
        <v>488</v>
      </c>
      <c r="G173" s="5" t="s">
        <v>486</v>
      </c>
    </row>
    <row r="174" spans="1:7" x14ac:dyDescent="0.25">
      <c r="A174" s="5" t="s">
        <v>481</v>
      </c>
      <c r="B174" s="5" t="s">
        <v>495</v>
      </c>
      <c r="C174" s="96">
        <v>2.0699999999999998</v>
      </c>
      <c r="D174" s="95">
        <v>2022</v>
      </c>
      <c r="E174" s="95">
        <v>2026</v>
      </c>
      <c r="F174" s="5" t="s">
        <v>488</v>
      </c>
      <c r="G174" s="5" t="s">
        <v>486</v>
      </c>
    </row>
    <row r="175" spans="1:7" x14ac:dyDescent="0.25">
      <c r="A175" s="5"/>
      <c r="B175" s="5"/>
      <c r="C175" s="96"/>
      <c r="D175" s="95"/>
      <c r="E175" s="95"/>
      <c r="F175" s="5"/>
      <c r="G175" s="5"/>
    </row>
    <row r="176" spans="1:7" ht="45" x14ac:dyDescent="0.25">
      <c r="A176" s="5" t="s">
        <v>171</v>
      </c>
      <c r="B176" s="5" t="s">
        <v>1248</v>
      </c>
      <c r="C176" s="95">
        <v>69.900000000000006</v>
      </c>
      <c r="D176" s="95">
        <v>2021</v>
      </c>
      <c r="E176" s="95">
        <v>2026</v>
      </c>
      <c r="F176" s="5" t="s">
        <v>172</v>
      </c>
      <c r="G176" s="5" t="s">
        <v>173</v>
      </c>
    </row>
    <row r="177" spans="1:7" ht="30" x14ac:dyDescent="0.25">
      <c r="A177" s="5" t="s">
        <v>171</v>
      </c>
      <c r="B177" s="5" t="s">
        <v>174</v>
      </c>
      <c r="C177" s="95">
        <v>3.4</v>
      </c>
      <c r="D177" s="95">
        <v>2022</v>
      </c>
      <c r="E177" s="95">
        <v>2023</v>
      </c>
      <c r="F177" s="5" t="s">
        <v>175</v>
      </c>
      <c r="G177" s="5" t="s">
        <v>173</v>
      </c>
    </row>
    <row r="178" spans="1:7" ht="30" x14ac:dyDescent="0.25">
      <c r="A178" s="5" t="s">
        <v>171</v>
      </c>
      <c r="B178" s="5" t="s">
        <v>176</v>
      </c>
      <c r="C178" s="96">
        <v>3.46</v>
      </c>
      <c r="D178" s="95">
        <v>2022</v>
      </c>
      <c r="E178" s="95">
        <v>2023</v>
      </c>
      <c r="F178" s="5" t="s">
        <v>177</v>
      </c>
      <c r="G178" s="5" t="s">
        <v>178</v>
      </c>
    </row>
    <row r="179" spans="1:7" ht="105" x14ac:dyDescent="0.25">
      <c r="A179" s="5" t="s">
        <v>171</v>
      </c>
      <c r="B179" s="5" t="s">
        <v>179</v>
      </c>
      <c r="C179" s="96">
        <v>11.33</v>
      </c>
      <c r="D179" s="95">
        <v>2018</v>
      </c>
      <c r="E179" s="95">
        <v>2025</v>
      </c>
      <c r="F179" s="5" t="s">
        <v>180</v>
      </c>
      <c r="G179" s="5" t="s">
        <v>181</v>
      </c>
    </row>
    <row r="180" spans="1:7" ht="30" x14ac:dyDescent="0.25">
      <c r="A180" s="5" t="s">
        <v>171</v>
      </c>
      <c r="B180" s="5" t="s">
        <v>182</v>
      </c>
      <c r="C180" s="95">
        <v>6</v>
      </c>
      <c r="D180" s="95">
        <v>2018</v>
      </c>
      <c r="E180" s="95">
        <v>2023</v>
      </c>
      <c r="F180" s="5" t="s">
        <v>183</v>
      </c>
      <c r="G180" s="5" t="s">
        <v>184</v>
      </c>
    </row>
    <row r="181" spans="1:7" ht="30" x14ac:dyDescent="0.25">
      <c r="A181" s="5" t="s">
        <v>171</v>
      </c>
      <c r="B181" s="5" t="s">
        <v>185</v>
      </c>
      <c r="C181" s="96">
        <v>6.46</v>
      </c>
      <c r="D181" s="95">
        <v>2020</v>
      </c>
      <c r="E181" s="95">
        <v>2023</v>
      </c>
      <c r="F181" s="5" t="s">
        <v>186</v>
      </c>
      <c r="G181" s="5" t="s">
        <v>187</v>
      </c>
    </row>
    <row r="182" spans="1:7" x14ac:dyDescent="0.25">
      <c r="A182" s="5" t="s">
        <v>171</v>
      </c>
      <c r="B182" s="5" t="s">
        <v>188</v>
      </c>
      <c r="C182" s="95">
        <v>3.5</v>
      </c>
      <c r="D182" s="95">
        <v>2020</v>
      </c>
      <c r="E182" s="95">
        <v>2023</v>
      </c>
      <c r="F182" s="5" t="s">
        <v>189</v>
      </c>
      <c r="G182" s="5" t="s">
        <v>188</v>
      </c>
    </row>
    <row r="183" spans="1:7" ht="30" x14ac:dyDescent="0.25">
      <c r="A183" s="5" t="s">
        <v>171</v>
      </c>
      <c r="B183" s="5" t="s">
        <v>190</v>
      </c>
      <c r="C183" s="95">
        <v>2.2000000000000002</v>
      </c>
      <c r="D183" s="95">
        <v>2021</v>
      </c>
      <c r="E183" s="95">
        <v>2023</v>
      </c>
      <c r="F183" s="5" t="s">
        <v>191</v>
      </c>
      <c r="G183" s="5" t="s">
        <v>192</v>
      </c>
    </row>
    <row r="184" spans="1:7" ht="60" x14ac:dyDescent="0.25">
      <c r="A184" s="5" t="s">
        <v>171</v>
      </c>
      <c r="B184" s="5" t="s">
        <v>193</v>
      </c>
      <c r="C184" s="96">
        <v>8.39</v>
      </c>
      <c r="D184" s="95">
        <v>2018</v>
      </c>
      <c r="E184" s="95">
        <v>2023</v>
      </c>
      <c r="F184" s="5" t="s">
        <v>194</v>
      </c>
      <c r="G184" s="5" t="s">
        <v>195</v>
      </c>
    </row>
    <row r="185" spans="1:7" x14ac:dyDescent="0.25">
      <c r="A185" s="5" t="s">
        <v>171</v>
      </c>
      <c r="B185" s="5" t="s">
        <v>196</v>
      </c>
      <c r="C185" s="95">
        <v>6.3</v>
      </c>
      <c r="D185" s="95">
        <v>2020</v>
      </c>
      <c r="E185" s="95">
        <v>2024</v>
      </c>
      <c r="F185" s="5" t="s">
        <v>197</v>
      </c>
      <c r="G185" s="5" t="s">
        <v>198</v>
      </c>
    </row>
    <row r="186" spans="1:7" ht="30" x14ac:dyDescent="0.25">
      <c r="A186" s="5" t="s">
        <v>171</v>
      </c>
      <c r="B186" s="5" t="s">
        <v>199</v>
      </c>
      <c r="C186" s="96">
        <v>2.2799999999999998</v>
      </c>
      <c r="D186" s="95">
        <v>2018</v>
      </c>
      <c r="E186" s="95">
        <v>2023</v>
      </c>
      <c r="F186" s="5" t="s">
        <v>200</v>
      </c>
      <c r="G186" s="5" t="s">
        <v>201</v>
      </c>
    </row>
    <row r="187" spans="1:7" x14ac:dyDescent="0.25">
      <c r="A187" s="5" t="s">
        <v>171</v>
      </c>
      <c r="B187" s="5" t="s">
        <v>202</v>
      </c>
      <c r="C187" s="95">
        <v>8.1</v>
      </c>
      <c r="D187" s="95">
        <v>2021</v>
      </c>
      <c r="E187" s="95">
        <v>2023</v>
      </c>
      <c r="F187" s="5" t="s">
        <v>203</v>
      </c>
      <c r="G187" s="5" t="s">
        <v>204</v>
      </c>
    </row>
    <row r="188" spans="1:7" ht="30" x14ac:dyDescent="0.25">
      <c r="A188" s="5" t="s">
        <v>171</v>
      </c>
      <c r="B188" s="5" t="s">
        <v>205</v>
      </c>
      <c r="C188" s="96">
        <v>2.86</v>
      </c>
      <c r="D188" s="95">
        <v>2019</v>
      </c>
      <c r="E188" s="95">
        <v>2023</v>
      </c>
      <c r="F188" s="5" t="s">
        <v>206</v>
      </c>
      <c r="G188" s="5" t="s">
        <v>207</v>
      </c>
    </row>
    <row r="189" spans="1:7" x14ac:dyDescent="0.25">
      <c r="A189" s="5" t="s">
        <v>171</v>
      </c>
      <c r="B189" s="5" t="s">
        <v>208</v>
      </c>
      <c r="C189" s="95">
        <v>2</v>
      </c>
      <c r="D189" s="95">
        <v>2022</v>
      </c>
      <c r="E189" s="95">
        <v>2023</v>
      </c>
      <c r="F189" s="5" t="s">
        <v>209</v>
      </c>
      <c r="G189" s="5" t="s">
        <v>210</v>
      </c>
    </row>
    <row r="190" spans="1:7" ht="30" x14ac:dyDescent="0.25">
      <c r="A190" s="5" t="s">
        <v>171</v>
      </c>
      <c r="B190" s="5" t="s">
        <v>211</v>
      </c>
      <c r="C190" s="95">
        <v>2.8</v>
      </c>
      <c r="D190" s="95">
        <v>2021</v>
      </c>
      <c r="E190" s="95">
        <v>2023</v>
      </c>
      <c r="F190" s="5" t="s">
        <v>212</v>
      </c>
      <c r="G190" s="5" t="s">
        <v>213</v>
      </c>
    </row>
    <row r="191" spans="1:7" ht="30" x14ac:dyDescent="0.25">
      <c r="A191" s="5" t="s">
        <v>171</v>
      </c>
      <c r="B191" s="5" t="s">
        <v>214</v>
      </c>
      <c r="C191" s="95">
        <v>3.5</v>
      </c>
      <c r="D191" s="95">
        <v>2022</v>
      </c>
      <c r="E191" s="95">
        <v>2023</v>
      </c>
      <c r="F191" s="5" t="s">
        <v>215</v>
      </c>
      <c r="G191" s="5" t="s">
        <v>216</v>
      </c>
    </row>
    <row r="192" spans="1:7" x14ac:dyDescent="0.25">
      <c r="A192" s="5" t="s">
        <v>171</v>
      </c>
      <c r="B192" s="5" t="s">
        <v>217</v>
      </c>
      <c r="C192" s="95">
        <v>3.5</v>
      </c>
      <c r="D192" s="95">
        <v>2022</v>
      </c>
      <c r="E192" s="95">
        <v>2023</v>
      </c>
      <c r="F192" s="5" t="s">
        <v>218</v>
      </c>
      <c r="G192" s="5" t="s">
        <v>219</v>
      </c>
    </row>
    <row r="193" spans="1:7" ht="30" x14ac:dyDescent="0.25">
      <c r="A193" s="5" t="s">
        <v>171</v>
      </c>
      <c r="B193" s="5" t="s">
        <v>220</v>
      </c>
      <c r="C193" s="96">
        <v>3.39</v>
      </c>
      <c r="D193" s="95">
        <v>2021</v>
      </c>
      <c r="E193" s="95">
        <v>2023</v>
      </c>
      <c r="F193" s="5" t="s">
        <v>221</v>
      </c>
      <c r="G193" s="5" t="s">
        <v>222</v>
      </c>
    </row>
    <row r="194" spans="1:7" x14ac:dyDescent="0.25">
      <c r="A194" s="5"/>
      <c r="B194" s="5"/>
      <c r="C194" s="96"/>
      <c r="D194" s="95"/>
      <c r="E194" s="95"/>
      <c r="F194" s="5"/>
      <c r="G194" s="5"/>
    </row>
    <row r="195" spans="1:7" ht="45" x14ac:dyDescent="0.25">
      <c r="A195" s="5" t="s">
        <v>595</v>
      </c>
      <c r="B195" s="5" t="s">
        <v>1261</v>
      </c>
      <c r="C195" s="96">
        <v>67.569999999999993</v>
      </c>
      <c r="D195" s="95">
        <v>2013</v>
      </c>
      <c r="E195" s="95">
        <v>2022</v>
      </c>
      <c r="F195" s="5" t="s">
        <v>596</v>
      </c>
      <c r="G195" s="5" t="s">
        <v>46</v>
      </c>
    </row>
    <row r="196" spans="1:7" ht="60" x14ac:dyDescent="0.25">
      <c r="A196" s="5" t="s">
        <v>595</v>
      </c>
      <c r="B196" s="5" t="s">
        <v>1248</v>
      </c>
      <c r="C196" s="96">
        <v>113</v>
      </c>
      <c r="D196" s="95">
        <v>2019</v>
      </c>
      <c r="E196" s="95">
        <v>2025</v>
      </c>
      <c r="F196" s="5" t="s">
        <v>597</v>
      </c>
      <c r="G196" s="5" t="s">
        <v>598</v>
      </c>
    </row>
    <row r="197" spans="1:7" x14ac:dyDescent="0.25">
      <c r="A197" s="5" t="s">
        <v>595</v>
      </c>
      <c r="B197" s="5" t="s">
        <v>599</v>
      </c>
      <c r="C197" s="95">
        <v>18.5</v>
      </c>
      <c r="D197" s="95">
        <v>2018</v>
      </c>
      <c r="E197" s="95">
        <v>2030</v>
      </c>
      <c r="F197" s="5" t="s">
        <v>600</v>
      </c>
      <c r="G197" s="5" t="s">
        <v>46</v>
      </c>
    </row>
    <row r="198" spans="1:7" x14ac:dyDescent="0.25">
      <c r="A198" s="5" t="s">
        <v>595</v>
      </c>
      <c r="B198" s="5" t="s">
        <v>601</v>
      </c>
      <c r="C198" s="96">
        <v>41.85</v>
      </c>
      <c r="D198" s="95">
        <v>2018</v>
      </c>
      <c r="E198" s="95">
        <v>2030</v>
      </c>
      <c r="F198" s="5" t="s">
        <v>600</v>
      </c>
      <c r="G198" s="5" t="s">
        <v>46</v>
      </c>
    </row>
    <row r="199" spans="1:7" ht="30" x14ac:dyDescent="0.25">
      <c r="A199" s="5" t="s">
        <v>595</v>
      </c>
      <c r="B199" s="5" t="s">
        <v>602</v>
      </c>
      <c r="C199" s="95">
        <v>54.4</v>
      </c>
      <c r="D199" s="95">
        <v>2018</v>
      </c>
      <c r="E199" s="95">
        <v>2030</v>
      </c>
      <c r="F199" s="5" t="s">
        <v>600</v>
      </c>
      <c r="G199" s="5" t="s">
        <v>603</v>
      </c>
    </row>
    <row r="200" spans="1:7" x14ac:dyDescent="0.25">
      <c r="A200" s="5" t="s">
        <v>595</v>
      </c>
      <c r="B200" s="5" t="s">
        <v>604</v>
      </c>
      <c r="C200" s="96">
        <v>7.67</v>
      </c>
      <c r="D200" s="95">
        <v>2018</v>
      </c>
      <c r="E200" s="95">
        <v>2030</v>
      </c>
      <c r="F200" s="5" t="s">
        <v>605</v>
      </c>
      <c r="G200" s="5" t="s">
        <v>606</v>
      </c>
    </row>
    <row r="201" spans="1:7" ht="30" x14ac:dyDescent="0.25">
      <c r="A201" s="5" t="s">
        <v>595</v>
      </c>
      <c r="B201" s="5" t="s">
        <v>487</v>
      </c>
      <c r="C201" s="96">
        <v>15.23</v>
      </c>
      <c r="D201" s="95">
        <v>2018</v>
      </c>
      <c r="E201" s="95">
        <v>2030</v>
      </c>
      <c r="F201" s="5" t="s">
        <v>607</v>
      </c>
      <c r="G201" s="5" t="s">
        <v>46</v>
      </c>
    </row>
    <row r="202" spans="1:7" ht="30" x14ac:dyDescent="0.25">
      <c r="A202" s="5" t="s">
        <v>595</v>
      </c>
      <c r="B202" s="5" t="s">
        <v>559</v>
      </c>
      <c r="C202" s="96">
        <v>45.95</v>
      </c>
      <c r="D202" s="95">
        <v>2018</v>
      </c>
      <c r="E202" s="95">
        <v>2030</v>
      </c>
      <c r="F202" s="5" t="s">
        <v>608</v>
      </c>
      <c r="G202" s="5" t="s">
        <v>46</v>
      </c>
    </row>
    <row r="203" spans="1:7" ht="60" x14ac:dyDescent="0.25">
      <c r="A203" s="5" t="s">
        <v>595</v>
      </c>
      <c r="B203" s="5" t="s">
        <v>609</v>
      </c>
      <c r="C203" s="96">
        <v>112.49</v>
      </c>
      <c r="D203" s="95">
        <v>2018</v>
      </c>
      <c r="E203" s="95">
        <v>2030</v>
      </c>
      <c r="F203" s="5" t="s">
        <v>610</v>
      </c>
      <c r="G203" s="5" t="s">
        <v>611</v>
      </c>
    </row>
    <row r="204" spans="1:7" x14ac:dyDescent="0.25">
      <c r="A204" s="5" t="s">
        <v>595</v>
      </c>
      <c r="B204" s="5" t="s">
        <v>612</v>
      </c>
      <c r="C204" s="96">
        <v>37.159999999999997</v>
      </c>
      <c r="D204" s="95">
        <v>2018</v>
      </c>
      <c r="E204" s="95">
        <v>2030</v>
      </c>
      <c r="F204" s="5" t="s">
        <v>613</v>
      </c>
      <c r="G204" s="5" t="s">
        <v>614</v>
      </c>
    </row>
    <row r="205" spans="1:7" ht="30" x14ac:dyDescent="0.25">
      <c r="A205" s="5" t="s">
        <v>595</v>
      </c>
      <c r="B205" s="5" t="s">
        <v>615</v>
      </c>
      <c r="C205" s="96">
        <v>68.83</v>
      </c>
      <c r="D205" s="95">
        <v>2018</v>
      </c>
      <c r="E205" s="95">
        <v>2030</v>
      </c>
      <c r="F205" s="5" t="s">
        <v>616</v>
      </c>
      <c r="G205" s="5" t="s">
        <v>617</v>
      </c>
    </row>
    <row r="206" spans="1:7" ht="45" x14ac:dyDescent="0.25">
      <c r="A206" s="5" t="s">
        <v>595</v>
      </c>
      <c r="B206" s="5" t="s">
        <v>618</v>
      </c>
      <c r="C206" s="96">
        <v>9.0299999999999994</v>
      </c>
      <c r="D206" s="95">
        <v>2018</v>
      </c>
      <c r="E206" s="95">
        <v>2030</v>
      </c>
      <c r="F206" s="5" t="s">
        <v>488</v>
      </c>
      <c r="G206" s="5" t="s">
        <v>619</v>
      </c>
    </row>
    <row r="207" spans="1:7" x14ac:dyDescent="0.25">
      <c r="A207" s="5" t="s">
        <v>595</v>
      </c>
      <c r="B207" s="5" t="s">
        <v>620</v>
      </c>
      <c r="C207" s="96">
        <v>4.88</v>
      </c>
      <c r="D207" s="95">
        <v>2018</v>
      </c>
      <c r="E207" s="95">
        <v>2030</v>
      </c>
      <c r="F207" s="5" t="s">
        <v>600</v>
      </c>
      <c r="G207" s="5" t="s">
        <v>621</v>
      </c>
    </row>
    <row r="208" spans="1:7" ht="30" x14ac:dyDescent="0.25">
      <c r="A208" s="5" t="s">
        <v>595</v>
      </c>
      <c r="B208" s="5" t="s">
        <v>622</v>
      </c>
      <c r="C208" s="95">
        <v>5.7</v>
      </c>
      <c r="D208" s="95">
        <v>2018</v>
      </c>
      <c r="E208" s="95">
        <v>2030</v>
      </c>
      <c r="F208" s="5" t="s">
        <v>623</v>
      </c>
      <c r="G208" s="5" t="s">
        <v>624</v>
      </c>
    </row>
    <row r="209" spans="1:7" x14ac:dyDescent="0.25">
      <c r="A209" s="5"/>
      <c r="B209" s="5"/>
      <c r="C209" s="95"/>
      <c r="D209" s="95"/>
      <c r="E209" s="95"/>
      <c r="F209" s="5"/>
      <c r="G209" s="5"/>
    </row>
    <row r="210" spans="1:7" ht="60" x14ac:dyDescent="0.25">
      <c r="A210" s="5" t="s">
        <v>625</v>
      </c>
      <c r="B210" s="5" t="s">
        <v>626</v>
      </c>
      <c r="C210" s="96">
        <v>2.335</v>
      </c>
      <c r="D210" s="95">
        <v>2021</v>
      </c>
      <c r="E210" s="95">
        <v>2024</v>
      </c>
      <c r="F210" s="5" t="s">
        <v>627</v>
      </c>
      <c r="G210" s="5" t="s">
        <v>628</v>
      </c>
    </row>
    <row r="211" spans="1:7" ht="30" x14ac:dyDescent="0.25">
      <c r="A211" s="5" t="s">
        <v>625</v>
      </c>
      <c r="B211" s="5" t="s">
        <v>629</v>
      </c>
      <c r="C211" s="96">
        <v>2.3809999999999998</v>
      </c>
      <c r="D211" s="95">
        <v>2021</v>
      </c>
      <c r="E211" s="95">
        <v>2022</v>
      </c>
      <c r="F211" s="5" t="s">
        <v>630</v>
      </c>
      <c r="G211" s="5" t="s">
        <v>631</v>
      </c>
    </row>
    <row r="212" spans="1:7" ht="30" x14ac:dyDescent="0.25">
      <c r="A212" s="5" t="s">
        <v>625</v>
      </c>
      <c r="B212" s="5" t="s">
        <v>632</v>
      </c>
      <c r="C212" s="96">
        <v>4.9740000000000002</v>
      </c>
      <c r="D212" s="95">
        <v>2019</v>
      </c>
      <c r="E212" s="95">
        <v>2023</v>
      </c>
      <c r="F212" s="5" t="s">
        <v>633</v>
      </c>
      <c r="G212" s="5" t="s">
        <v>634</v>
      </c>
    </row>
    <row r="213" spans="1:7" ht="30" x14ac:dyDescent="0.25">
      <c r="A213" s="5" t="s">
        <v>625</v>
      </c>
      <c r="B213" s="5" t="s">
        <v>635</v>
      </c>
      <c r="C213" s="96">
        <v>7.7229999999999999</v>
      </c>
      <c r="D213" s="95">
        <v>2021</v>
      </c>
      <c r="E213" s="95">
        <v>2023</v>
      </c>
      <c r="F213" s="5" t="s">
        <v>636</v>
      </c>
      <c r="G213" s="5" t="s">
        <v>637</v>
      </c>
    </row>
    <row r="214" spans="1:7" ht="45" x14ac:dyDescent="0.25">
      <c r="A214" s="5" t="s">
        <v>625</v>
      </c>
      <c r="B214" s="5" t="s">
        <v>638</v>
      </c>
      <c r="C214" s="96">
        <v>12.132</v>
      </c>
      <c r="D214" s="95">
        <v>2020</v>
      </c>
      <c r="E214" s="95">
        <v>2024</v>
      </c>
      <c r="F214" s="5" t="s">
        <v>639</v>
      </c>
      <c r="G214" s="5" t="s">
        <v>640</v>
      </c>
    </row>
    <row r="215" spans="1:7" ht="30" x14ac:dyDescent="0.25">
      <c r="A215" s="5" t="s">
        <v>625</v>
      </c>
      <c r="B215" s="5" t="s">
        <v>641</v>
      </c>
      <c r="C215" s="96">
        <v>2.6789999999999998</v>
      </c>
      <c r="D215" s="95">
        <v>2020</v>
      </c>
      <c r="E215" s="95">
        <v>2023</v>
      </c>
      <c r="F215" s="5" t="s">
        <v>642</v>
      </c>
      <c r="G215" s="5" t="s">
        <v>643</v>
      </c>
    </row>
    <row r="216" spans="1:7" ht="45" x14ac:dyDescent="0.25">
      <c r="A216" s="5" t="s">
        <v>625</v>
      </c>
      <c r="B216" s="5" t="s">
        <v>644</v>
      </c>
      <c r="C216" s="96">
        <v>8.8040000000000003</v>
      </c>
      <c r="D216" s="95">
        <v>2020</v>
      </c>
      <c r="E216" s="95">
        <v>2022</v>
      </c>
      <c r="F216" s="5" t="s">
        <v>645</v>
      </c>
      <c r="G216" s="5" t="s">
        <v>646</v>
      </c>
    </row>
    <row r="217" spans="1:7" ht="30" x14ac:dyDescent="0.25">
      <c r="A217" s="5" t="s">
        <v>625</v>
      </c>
      <c r="B217" s="5" t="s">
        <v>647</v>
      </c>
      <c r="C217" s="96">
        <v>2.8079999999999998</v>
      </c>
      <c r="D217" s="95">
        <v>2022</v>
      </c>
      <c r="E217" s="95">
        <v>2023</v>
      </c>
      <c r="F217" s="5" t="s">
        <v>648</v>
      </c>
      <c r="G217" s="5" t="s">
        <v>649</v>
      </c>
    </row>
    <row r="218" spans="1:7" ht="45" x14ac:dyDescent="0.25">
      <c r="A218" s="5" t="s">
        <v>625</v>
      </c>
      <c r="B218" s="5" t="s">
        <v>39</v>
      </c>
      <c r="C218" s="96">
        <v>15.01</v>
      </c>
      <c r="D218" s="95">
        <v>2020</v>
      </c>
      <c r="E218" s="95">
        <v>2024</v>
      </c>
      <c r="F218" s="5" t="s">
        <v>650</v>
      </c>
      <c r="G218" s="5" t="s">
        <v>651</v>
      </c>
    </row>
    <row r="219" spans="1:7" ht="75" x14ac:dyDescent="0.25">
      <c r="A219" s="5" t="s">
        <v>625</v>
      </c>
      <c r="B219" s="5" t="s">
        <v>652</v>
      </c>
      <c r="C219" s="96">
        <v>20.206</v>
      </c>
      <c r="D219" s="95">
        <v>2020</v>
      </c>
      <c r="E219" s="95">
        <v>2024</v>
      </c>
      <c r="F219" s="5" t="s">
        <v>653</v>
      </c>
      <c r="G219" s="5" t="s">
        <v>654</v>
      </c>
    </row>
    <row r="220" spans="1:7" ht="45" x14ac:dyDescent="0.25">
      <c r="A220" s="5" t="s">
        <v>625</v>
      </c>
      <c r="B220" s="5" t="s">
        <v>655</v>
      </c>
      <c r="C220" s="96">
        <v>2.1829999999999998</v>
      </c>
      <c r="D220" s="95">
        <v>2021</v>
      </c>
      <c r="E220" s="95">
        <v>2023</v>
      </c>
      <c r="F220" s="5" t="s">
        <v>656</v>
      </c>
      <c r="G220" s="5" t="s">
        <v>657</v>
      </c>
    </row>
    <row r="221" spans="1:7" ht="45" x14ac:dyDescent="0.25">
      <c r="A221" s="5" t="s">
        <v>625</v>
      </c>
      <c r="B221" s="5" t="s">
        <v>658</v>
      </c>
      <c r="C221" s="96">
        <v>5.6550000000000002</v>
      </c>
      <c r="D221" s="95">
        <v>2021</v>
      </c>
      <c r="E221" s="95">
        <v>2023</v>
      </c>
      <c r="F221" s="5" t="s">
        <v>659</v>
      </c>
      <c r="G221" s="5" t="s">
        <v>660</v>
      </c>
    </row>
    <row r="222" spans="1:7" ht="45" x14ac:dyDescent="0.25">
      <c r="A222" s="5" t="s">
        <v>625</v>
      </c>
      <c r="B222" s="5" t="s">
        <v>661</v>
      </c>
      <c r="C222" s="96">
        <v>32.356999999999999</v>
      </c>
      <c r="D222" s="95">
        <v>2020</v>
      </c>
      <c r="E222" s="95">
        <v>2024</v>
      </c>
      <c r="F222" s="5" t="s">
        <v>662</v>
      </c>
      <c r="G222" s="5" t="s">
        <v>663</v>
      </c>
    </row>
    <row r="223" spans="1:7" ht="45" x14ac:dyDescent="0.25">
      <c r="A223" s="5" t="s">
        <v>625</v>
      </c>
      <c r="B223" s="5" t="s">
        <v>664</v>
      </c>
      <c r="C223" s="96">
        <v>6.883</v>
      </c>
      <c r="D223" s="95">
        <v>2020</v>
      </c>
      <c r="E223" s="95">
        <v>2024</v>
      </c>
      <c r="F223" s="5" t="s">
        <v>665</v>
      </c>
      <c r="G223" s="5" t="s">
        <v>666</v>
      </c>
    </row>
    <row r="224" spans="1:7" ht="45" x14ac:dyDescent="0.25">
      <c r="A224" s="5" t="s">
        <v>625</v>
      </c>
      <c r="B224" s="5" t="s">
        <v>667</v>
      </c>
      <c r="C224" s="96">
        <v>15.191000000000001</v>
      </c>
      <c r="D224" s="95">
        <v>2020</v>
      </c>
      <c r="E224" s="95">
        <v>2023</v>
      </c>
      <c r="F224" s="5" t="s">
        <v>668</v>
      </c>
      <c r="G224" s="5" t="s">
        <v>669</v>
      </c>
    </row>
    <row r="225" spans="1:7" ht="45" x14ac:dyDescent="0.25">
      <c r="A225" s="5" t="s">
        <v>625</v>
      </c>
      <c r="B225" s="5" t="s">
        <v>670</v>
      </c>
      <c r="C225" s="96">
        <v>2.363</v>
      </c>
      <c r="D225" s="95">
        <v>2020</v>
      </c>
      <c r="E225" s="95">
        <v>2022</v>
      </c>
      <c r="F225" s="5" t="s">
        <v>671</v>
      </c>
      <c r="G225" s="5" t="s">
        <v>672</v>
      </c>
    </row>
    <row r="226" spans="1:7" ht="45" x14ac:dyDescent="0.25">
      <c r="A226" s="5" t="s">
        <v>625</v>
      </c>
      <c r="B226" s="5" t="s">
        <v>673</v>
      </c>
      <c r="C226" s="96">
        <v>8.1310000000000002</v>
      </c>
      <c r="D226" s="95">
        <v>2020</v>
      </c>
      <c r="E226" s="95">
        <v>2024</v>
      </c>
      <c r="F226" s="5" t="s">
        <v>674</v>
      </c>
      <c r="G226" s="5" t="s">
        <v>675</v>
      </c>
    </row>
    <row r="227" spans="1:7" ht="45" x14ac:dyDescent="0.25">
      <c r="A227" s="5" t="s">
        <v>625</v>
      </c>
      <c r="B227" s="5" t="s">
        <v>1251</v>
      </c>
      <c r="C227" s="96">
        <v>4.6589999999999998</v>
      </c>
      <c r="D227" s="95">
        <v>2020</v>
      </c>
      <c r="E227" s="95">
        <v>2024</v>
      </c>
      <c r="F227" s="5" t="s">
        <v>676</v>
      </c>
      <c r="G227" s="5" t="s">
        <v>1253</v>
      </c>
    </row>
    <row r="228" spans="1:7" ht="45" x14ac:dyDescent="0.25">
      <c r="A228" s="5" t="s">
        <v>625</v>
      </c>
      <c r="B228" s="5" t="s">
        <v>1252</v>
      </c>
      <c r="C228" s="96">
        <v>17.484000000000002</v>
      </c>
      <c r="D228" s="95">
        <v>2020</v>
      </c>
      <c r="E228" s="95">
        <v>2024</v>
      </c>
      <c r="F228" s="5" t="s">
        <v>677</v>
      </c>
      <c r="G228" s="5" t="s">
        <v>678</v>
      </c>
    </row>
    <row r="229" spans="1:7" ht="45" x14ac:dyDescent="0.25">
      <c r="A229" s="5" t="s">
        <v>625</v>
      </c>
      <c r="B229" s="5" t="s">
        <v>679</v>
      </c>
      <c r="C229" s="96">
        <v>3.22</v>
      </c>
      <c r="D229" s="95">
        <v>2020</v>
      </c>
      <c r="E229" s="95">
        <v>2023</v>
      </c>
      <c r="F229" s="5" t="s">
        <v>680</v>
      </c>
      <c r="G229" s="5" t="s">
        <v>681</v>
      </c>
    </row>
    <row r="230" spans="1:7" ht="45" x14ac:dyDescent="0.25">
      <c r="A230" s="5" t="s">
        <v>625</v>
      </c>
      <c r="B230" s="5" t="s">
        <v>682</v>
      </c>
      <c r="C230" s="96">
        <v>3.6789999999999998</v>
      </c>
      <c r="D230" s="95">
        <v>2020</v>
      </c>
      <c r="E230" s="95">
        <v>2023</v>
      </c>
      <c r="F230" s="5" t="s">
        <v>683</v>
      </c>
      <c r="G230" s="5" t="s">
        <v>684</v>
      </c>
    </row>
    <row r="231" spans="1:7" ht="45" x14ac:dyDescent="0.25">
      <c r="A231" s="5" t="s">
        <v>625</v>
      </c>
      <c r="B231" s="5" t="s">
        <v>685</v>
      </c>
      <c r="C231" s="96">
        <v>4.202</v>
      </c>
      <c r="D231" s="95">
        <v>2020</v>
      </c>
      <c r="E231" s="95">
        <v>2024</v>
      </c>
      <c r="F231" s="5" t="s">
        <v>686</v>
      </c>
      <c r="G231" s="5" t="s">
        <v>687</v>
      </c>
    </row>
    <row r="232" spans="1:7" ht="45" x14ac:dyDescent="0.25">
      <c r="A232" s="5" t="s">
        <v>625</v>
      </c>
      <c r="B232" s="5" t="s">
        <v>688</v>
      </c>
      <c r="C232" s="96">
        <v>5.0229999999999997</v>
      </c>
      <c r="D232" s="95">
        <v>2020</v>
      </c>
      <c r="E232" s="95">
        <v>2024</v>
      </c>
      <c r="F232" s="5" t="s">
        <v>689</v>
      </c>
      <c r="G232" s="5" t="s">
        <v>690</v>
      </c>
    </row>
    <row r="233" spans="1:7" ht="45" x14ac:dyDescent="0.25">
      <c r="A233" s="5" t="s">
        <v>625</v>
      </c>
      <c r="B233" s="5" t="s">
        <v>691</v>
      </c>
      <c r="C233" s="96">
        <v>2.3290000000000002</v>
      </c>
      <c r="D233" s="95">
        <v>2020</v>
      </c>
      <c r="E233" s="95">
        <v>2024</v>
      </c>
      <c r="F233" s="5" t="s">
        <v>692</v>
      </c>
      <c r="G233" s="5" t="s">
        <v>693</v>
      </c>
    </row>
    <row r="234" spans="1:7" ht="45" x14ac:dyDescent="0.25">
      <c r="A234" s="5" t="s">
        <v>625</v>
      </c>
      <c r="B234" s="5" t="s">
        <v>694</v>
      </c>
      <c r="C234" s="96">
        <v>2.0259999999999998</v>
      </c>
      <c r="D234" s="95">
        <v>2022</v>
      </c>
      <c r="E234" s="95">
        <v>2023</v>
      </c>
      <c r="F234" s="5" t="s">
        <v>695</v>
      </c>
      <c r="G234" s="5" t="s">
        <v>696</v>
      </c>
    </row>
    <row r="235" spans="1:7" ht="45" x14ac:dyDescent="0.25">
      <c r="A235" s="5" t="s">
        <v>625</v>
      </c>
      <c r="B235" s="5" t="s">
        <v>697</v>
      </c>
      <c r="C235" s="96">
        <v>11.144</v>
      </c>
      <c r="D235" s="95">
        <v>2020</v>
      </c>
      <c r="E235" s="95">
        <v>2024</v>
      </c>
      <c r="F235" s="5" t="s">
        <v>698</v>
      </c>
      <c r="G235" s="5" t="s">
        <v>699</v>
      </c>
    </row>
    <row r="236" spans="1:7" ht="45" x14ac:dyDescent="0.25">
      <c r="A236" s="5" t="s">
        <v>625</v>
      </c>
      <c r="B236" s="5" t="s">
        <v>700</v>
      </c>
      <c r="C236" s="96">
        <v>6.391</v>
      </c>
      <c r="D236" s="95">
        <v>2020</v>
      </c>
      <c r="E236" s="95">
        <v>2024</v>
      </c>
      <c r="F236" s="5" t="s">
        <v>701</v>
      </c>
      <c r="G236" s="5" t="s">
        <v>702</v>
      </c>
    </row>
    <row r="237" spans="1:7" ht="30" x14ac:dyDescent="0.25">
      <c r="A237" s="5" t="s">
        <v>625</v>
      </c>
      <c r="B237" s="5" t="s">
        <v>703</v>
      </c>
      <c r="C237" s="96">
        <v>6.0949999999999998</v>
      </c>
      <c r="D237" s="95">
        <v>2021</v>
      </c>
      <c r="E237" s="95">
        <v>2024</v>
      </c>
      <c r="F237" s="5" t="s">
        <v>704</v>
      </c>
      <c r="G237" s="5" t="s">
        <v>705</v>
      </c>
    </row>
    <row r="238" spans="1:7" x14ac:dyDescent="0.25">
      <c r="A238" s="5"/>
      <c r="B238" s="5"/>
      <c r="C238" s="96"/>
      <c r="D238" s="95"/>
      <c r="E238" s="95"/>
      <c r="F238" s="5"/>
      <c r="G238" s="5"/>
    </row>
    <row r="239" spans="1:7" ht="120" x14ac:dyDescent="0.25">
      <c r="A239" s="5" t="s">
        <v>544</v>
      </c>
      <c r="B239" s="5" t="s">
        <v>1258</v>
      </c>
      <c r="C239" s="95">
        <v>106.4</v>
      </c>
      <c r="D239" s="95">
        <v>2018</v>
      </c>
      <c r="E239" s="95">
        <v>2025</v>
      </c>
      <c r="F239" s="5" t="s">
        <v>545</v>
      </c>
      <c r="G239" s="5" t="s">
        <v>546</v>
      </c>
    </row>
    <row r="240" spans="1:7" ht="45" x14ac:dyDescent="0.25">
      <c r="A240" s="5" t="s">
        <v>544</v>
      </c>
      <c r="B240" s="5" t="s">
        <v>547</v>
      </c>
      <c r="C240" s="96">
        <v>6.65</v>
      </c>
      <c r="D240" s="95">
        <v>2021</v>
      </c>
      <c r="E240" s="95">
        <v>2023</v>
      </c>
      <c r="F240" s="5" t="s">
        <v>548</v>
      </c>
      <c r="G240" s="5" t="s">
        <v>549</v>
      </c>
    </row>
    <row r="241" spans="1:7" ht="60" x14ac:dyDescent="0.25">
      <c r="A241" s="5" t="s">
        <v>544</v>
      </c>
      <c r="B241" s="5" t="s">
        <v>550</v>
      </c>
      <c r="C241" s="95">
        <v>4.5999999999999996</v>
      </c>
      <c r="D241" s="95">
        <v>2021</v>
      </c>
      <c r="E241" s="95">
        <v>2023</v>
      </c>
      <c r="F241" s="5" t="s">
        <v>551</v>
      </c>
      <c r="G241" s="5" t="s">
        <v>552</v>
      </c>
    </row>
    <row r="242" spans="1:7" ht="30" x14ac:dyDescent="0.25">
      <c r="A242" s="5" t="s">
        <v>544</v>
      </c>
      <c r="B242" s="5" t="s">
        <v>553</v>
      </c>
      <c r="C242" s="96">
        <v>4.05</v>
      </c>
      <c r="D242" s="95">
        <v>2016</v>
      </c>
      <c r="E242" s="95">
        <v>2022</v>
      </c>
      <c r="F242" s="5" t="s">
        <v>554</v>
      </c>
      <c r="G242" s="5" t="s">
        <v>555</v>
      </c>
    </row>
    <row r="243" spans="1:7" ht="75" x14ac:dyDescent="0.25">
      <c r="A243" s="5" t="s">
        <v>544</v>
      </c>
      <c r="B243" s="5" t="s">
        <v>556</v>
      </c>
      <c r="C243" s="95">
        <v>7.4</v>
      </c>
      <c r="D243" s="95">
        <v>2022</v>
      </c>
      <c r="E243" s="95">
        <v>2023</v>
      </c>
      <c r="F243" s="5" t="s">
        <v>557</v>
      </c>
      <c r="G243" s="5" t="s">
        <v>558</v>
      </c>
    </row>
    <row r="244" spans="1:7" ht="30" x14ac:dyDescent="0.25">
      <c r="A244" s="5" t="s">
        <v>544</v>
      </c>
      <c r="B244" s="5" t="s">
        <v>559</v>
      </c>
      <c r="C244" s="96">
        <v>4.93</v>
      </c>
      <c r="D244" s="95">
        <v>2020</v>
      </c>
      <c r="E244" s="95">
        <v>2023</v>
      </c>
      <c r="F244" s="5" t="s">
        <v>560</v>
      </c>
      <c r="G244" s="5" t="s">
        <v>561</v>
      </c>
    </row>
    <row r="245" spans="1:7" ht="45" x14ac:dyDescent="0.25">
      <c r="A245" s="5" t="s">
        <v>544</v>
      </c>
      <c r="B245" s="5" t="s">
        <v>562</v>
      </c>
      <c r="C245" s="96">
        <v>59.35</v>
      </c>
      <c r="D245" s="95">
        <v>2018</v>
      </c>
      <c r="E245" s="95">
        <v>2022</v>
      </c>
      <c r="F245" s="5" t="s">
        <v>563</v>
      </c>
      <c r="G245" s="5" t="s">
        <v>564</v>
      </c>
    </row>
    <row r="246" spans="1:7" ht="45" x14ac:dyDescent="0.25">
      <c r="A246" s="5" t="s">
        <v>544</v>
      </c>
      <c r="B246" s="5" t="s">
        <v>565</v>
      </c>
      <c r="C246" s="96">
        <v>2.44</v>
      </c>
      <c r="D246" s="95">
        <v>2020</v>
      </c>
      <c r="E246" s="95">
        <v>2022</v>
      </c>
      <c r="F246" s="5" t="s">
        <v>566</v>
      </c>
      <c r="G246" s="5" t="s">
        <v>567</v>
      </c>
    </row>
    <row r="247" spans="1:7" ht="45" x14ac:dyDescent="0.25">
      <c r="A247" s="5" t="s">
        <v>544</v>
      </c>
      <c r="B247" s="5" t="s">
        <v>568</v>
      </c>
      <c r="C247" s="95">
        <v>3.5</v>
      </c>
      <c r="D247" s="95">
        <v>2023</v>
      </c>
      <c r="E247" s="95">
        <v>2025</v>
      </c>
      <c r="F247" s="5" t="s">
        <v>569</v>
      </c>
      <c r="G247" s="5" t="s">
        <v>570</v>
      </c>
    </row>
    <row r="248" spans="1:7" ht="75" x14ac:dyDescent="0.25">
      <c r="A248" s="5" t="s">
        <v>544</v>
      </c>
      <c r="B248" s="5" t="s">
        <v>571</v>
      </c>
      <c r="C248" s="96">
        <v>9.14</v>
      </c>
      <c r="D248" s="95">
        <v>2020</v>
      </c>
      <c r="E248" s="95">
        <v>2024</v>
      </c>
      <c r="F248" s="5" t="s">
        <v>572</v>
      </c>
      <c r="G248" s="5" t="s">
        <v>573</v>
      </c>
    </row>
    <row r="249" spans="1:7" ht="45" x14ac:dyDescent="0.25">
      <c r="A249" s="5" t="s">
        <v>544</v>
      </c>
      <c r="B249" s="5" t="s">
        <v>574</v>
      </c>
      <c r="C249" s="96">
        <v>5.81</v>
      </c>
      <c r="D249" s="95">
        <v>2018</v>
      </c>
      <c r="E249" s="95">
        <v>2022</v>
      </c>
      <c r="F249" s="5" t="s">
        <v>575</v>
      </c>
      <c r="G249" s="5" t="s">
        <v>576</v>
      </c>
    </row>
    <row r="250" spans="1:7" ht="30" x14ac:dyDescent="0.25">
      <c r="A250" s="5" t="s">
        <v>544</v>
      </c>
      <c r="B250" s="5" t="s">
        <v>577</v>
      </c>
      <c r="C250" s="96">
        <v>15.09</v>
      </c>
      <c r="D250" s="95">
        <v>2020</v>
      </c>
      <c r="E250" s="95">
        <v>2024</v>
      </c>
      <c r="F250" s="5" t="s">
        <v>578</v>
      </c>
      <c r="G250" s="5" t="s">
        <v>579</v>
      </c>
    </row>
    <row r="251" spans="1:7" ht="30" x14ac:dyDescent="0.25">
      <c r="A251" s="5" t="s">
        <v>544</v>
      </c>
      <c r="B251" s="5" t="s">
        <v>580</v>
      </c>
      <c r="C251" s="96">
        <v>6</v>
      </c>
      <c r="D251" s="95">
        <v>2020</v>
      </c>
      <c r="E251" s="95">
        <v>2022</v>
      </c>
      <c r="F251" s="5" t="s">
        <v>581</v>
      </c>
      <c r="G251" s="5" t="s">
        <v>582</v>
      </c>
    </row>
    <row r="252" spans="1:7" ht="30" x14ac:dyDescent="0.25">
      <c r="A252" s="5" t="s">
        <v>544</v>
      </c>
      <c r="B252" s="5" t="s">
        <v>583</v>
      </c>
      <c r="C252" s="96">
        <v>2.56</v>
      </c>
      <c r="D252" s="95">
        <v>2019</v>
      </c>
      <c r="E252" s="95">
        <v>2022</v>
      </c>
      <c r="F252" s="5" t="s">
        <v>584</v>
      </c>
      <c r="G252" s="5" t="s">
        <v>585</v>
      </c>
    </row>
    <row r="253" spans="1:7" ht="30" x14ac:dyDescent="0.25">
      <c r="A253" s="5" t="s">
        <v>544</v>
      </c>
      <c r="B253" s="5" t="s">
        <v>586</v>
      </c>
      <c r="C253" s="95">
        <v>6.4</v>
      </c>
      <c r="D253" s="95">
        <v>2019</v>
      </c>
      <c r="E253" s="95">
        <v>2022</v>
      </c>
      <c r="F253" s="5" t="s">
        <v>587</v>
      </c>
      <c r="G253" s="5" t="s">
        <v>588</v>
      </c>
    </row>
    <row r="254" spans="1:7" ht="30" x14ac:dyDescent="0.25">
      <c r="A254" s="5" t="s">
        <v>544</v>
      </c>
      <c r="B254" s="5" t="s">
        <v>589</v>
      </c>
      <c r="C254" s="96">
        <v>4.63</v>
      </c>
      <c r="D254" s="95">
        <v>2020</v>
      </c>
      <c r="E254" s="95">
        <v>2025</v>
      </c>
      <c r="F254" s="5" t="s">
        <v>590</v>
      </c>
      <c r="G254" s="5" t="s">
        <v>591</v>
      </c>
    </row>
    <row r="255" spans="1:7" ht="30" x14ac:dyDescent="0.25">
      <c r="A255" s="5" t="s">
        <v>544</v>
      </c>
      <c r="B255" s="5" t="s">
        <v>592</v>
      </c>
      <c r="C255" s="96">
        <v>21.67</v>
      </c>
      <c r="D255" s="95">
        <v>2020</v>
      </c>
      <c r="E255" s="95">
        <v>2025</v>
      </c>
      <c r="F255" s="5" t="s">
        <v>593</v>
      </c>
      <c r="G255" s="5" t="s">
        <v>594</v>
      </c>
    </row>
    <row r="256" spans="1:7" x14ac:dyDescent="0.25">
      <c r="A256" s="5"/>
      <c r="B256" s="5"/>
      <c r="C256" s="96"/>
      <c r="D256" s="95"/>
      <c r="E256" s="95"/>
      <c r="F256" s="5"/>
      <c r="G256" s="5"/>
    </row>
    <row r="257" spans="1:7" ht="75" x14ac:dyDescent="0.25">
      <c r="A257" s="5" t="s">
        <v>41</v>
      </c>
      <c r="B257" s="5" t="s">
        <v>1256</v>
      </c>
      <c r="C257" s="96">
        <v>51.94</v>
      </c>
      <c r="D257" s="95">
        <v>2020</v>
      </c>
      <c r="E257" s="95">
        <v>2028</v>
      </c>
      <c r="F257" s="5" t="s">
        <v>42</v>
      </c>
      <c r="G257" s="5" t="s">
        <v>43</v>
      </c>
    </row>
    <row r="258" spans="1:7" ht="30" x14ac:dyDescent="0.25">
      <c r="A258" s="5" t="s">
        <v>41</v>
      </c>
      <c r="B258" s="5" t="s">
        <v>44</v>
      </c>
      <c r="C258" s="96">
        <v>8.09</v>
      </c>
      <c r="D258" s="95">
        <v>2022</v>
      </c>
      <c r="E258" s="95" t="s">
        <v>9</v>
      </c>
      <c r="F258" s="5" t="s">
        <v>45</v>
      </c>
      <c r="G258" s="5" t="s">
        <v>46</v>
      </c>
    </row>
    <row r="259" spans="1:7" ht="75" x14ac:dyDescent="0.25">
      <c r="A259" s="5" t="s">
        <v>41</v>
      </c>
      <c r="B259" s="5" t="s">
        <v>47</v>
      </c>
      <c r="C259" s="96">
        <v>6.09</v>
      </c>
      <c r="D259" s="95">
        <v>2022</v>
      </c>
      <c r="E259" s="95" t="s">
        <v>9</v>
      </c>
      <c r="F259" s="5" t="s">
        <v>48</v>
      </c>
      <c r="G259" s="5" t="s">
        <v>49</v>
      </c>
    </row>
    <row r="260" spans="1:7" ht="30" x14ac:dyDescent="0.25">
      <c r="A260" s="5" t="s">
        <v>41</v>
      </c>
      <c r="B260" s="5" t="s">
        <v>50</v>
      </c>
      <c r="C260" s="95">
        <v>1.3</v>
      </c>
      <c r="D260" s="95">
        <v>2022</v>
      </c>
      <c r="E260" s="95" t="s">
        <v>9</v>
      </c>
      <c r="F260" s="5" t="s">
        <v>51</v>
      </c>
      <c r="G260" s="5" t="s">
        <v>46</v>
      </c>
    </row>
    <row r="261" spans="1:7" ht="45" x14ac:dyDescent="0.25">
      <c r="A261" s="5" t="s">
        <v>41</v>
      </c>
      <c r="B261" s="5" t="s">
        <v>52</v>
      </c>
      <c r="C261" s="96">
        <v>27.5</v>
      </c>
      <c r="D261" s="95">
        <v>2020</v>
      </c>
      <c r="E261" s="95">
        <v>2023</v>
      </c>
      <c r="F261" s="5" t="s">
        <v>53</v>
      </c>
      <c r="G261" s="5" t="s">
        <v>54</v>
      </c>
    </row>
    <row r="262" spans="1:7" ht="45" x14ac:dyDescent="0.25">
      <c r="A262" s="5" t="s">
        <v>41</v>
      </c>
      <c r="B262" s="5" t="s">
        <v>55</v>
      </c>
      <c r="C262" s="96">
        <v>31.25</v>
      </c>
      <c r="D262" s="95">
        <v>2022</v>
      </c>
      <c r="E262" s="95" t="s">
        <v>9</v>
      </c>
      <c r="F262" s="5" t="s">
        <v>56</v>
      </c>
      <c r="G262" s="5" t="s">
        <v>57</v>
      </c>
    </row>
    <row r="263" spans="1:7" ht="45" x14ac:dyDescent="0.25">
      <c r="A263" s="5" t="s">
        <v>41</v>
      </c>
      <c r="B263" s="5" t="s">
        <v>58</v>
      </c>
      <c r="C263" s="96">
        <v>18.149999999999999</v>
      </c>
      <c r="D263" s="95">
        <v>2022</v>
      </c>
      <c r="E263" s="95" t="s">
        <v>9</v>
      </c>
      <c r="F263" s="5" t="s">
        <v>59</v>
      </c>
      <c r="G263" s="5" t="s">
        <v>57</v>
      </c>
    </row>
    <row r="264" spans="1:7" ht="30" x14ac:dyDescent="0.25">
      <c r="A264" s="5" t="s">
        <v>41</v>
      </c>
      <c r="B264" s="5" t="s">
        <v>60</v>
      </c>
      <c r="C264" s="95">
        <v>31.2</v>
      </c>
      <c r="D264" s="95">
        <v>2022</v>
      </c>
      <c r="E264" s="95" t="s">
        <v>9</v>
      </c>
      <c r="F264" s="5" t="s">
        <v>61</v>
      </c>
      <c r="G264" s="5" t="s">
        <v>46</v>
      </c>
    </row>
    <row r="265" spans="1:7" ht="30" x14ac:dyDescent="0.25">
      <c r="A265" s="5" t="s">
        <v>41</v>
      </c>
      <c r="B265" s="5" t="s">
        <v>62</v>
      </c>
      <c r="C265" s="95">
        <v>23.3</v>
      </c>
      <c r="D265" s="95">
        <v>2022</v>
      </c>
      <c r="E265" s="95" t="s">
        <v>9</v>
      </c>
      <c r="F265" s="5" t="s">
        <v>63</v>
      </c>
      <c r="G265" s="5" t="s">
        <v>46</v>
      </c>
    </row>
    <row r="266" spans="1:7" ht="60" x14ac:dyDescent="0.25">
      <c r="A266" s="5" t="s">
        <v>41</v>
      </c>
      <c r="B266" s="5" t="s">
        <v>64</v>
      </c>
      <c r="C266" s="95">
        <v>4.5999999999999996</v>
      </c>
      <c r="D266" s="95">
        <v>2022</v>
      </c>
      <c r="E266" s="95" t="s">
        <v>65</v>
      </c>
      <c r="F266" s="5" t="s">
        <v>66</v>
      </c>
      <c r="G266" s="5" t="s">
        <v>67</v>
      </c>
    </row>
    <row r="267" spans="1:7" ht="45" x14ac:dyDescent="0.25">
      <c r="A267" s="5" t="s">
        <v>41</v>
      </c>
      <c r="B267" s="5" t="s">
        <v>68</v>
      </c>
      <c r="C267" s="96">
        <v>20.49</v>
      </c>
      <c r="D267" s="95">
        <v>2018</v>
      </c>
      <c r="E267" s="95">
        <v>2023</v>
      </c>
      <c r="F267" s="5" t="s">
        <v>69</v>
      </c>
      <c r="G267" s="5" t="s">
        <v>70</v>
      </c>
    </row>
    <row r="268" spans="1:7" ht="45" x14ac:dyDescent="0.25">
      <c r="A268" s="5" t="s">
        <v>41</v>
      </c>
      <c r="B268" s="5" t="s">
        <v>71</v>
      </c>
      <c r="C268" s="95">
        <v>13.2</v>
      </c>
      <c r="D268" s="95">
        <v>2018</v>
      </c>
      <c r="E268" s="95">
        <v>2023</v>
      </c>
      <c r="F268" s="5" t="s">
        <v>72</v>
      </c>
      <c r="G268" s="5" t="s">
        <v>73</v>
      </c>
    </row>
    <row r="269" spans="1:7" ht="45" x14ac:dyDescent="0.25">
      <c r="A269" s="5" t="s">
        <v>41</v>
      </c>
      <c r="B269" s="5" t="s">
        <v>74</v>
      </c>
      <c r="C269" s="95">
        <v>2.34</v>
      </c>
      <c r="D269" s="95">
        <v>2018</v>
      </c>
      <c r="E269" s="95">
        <v>2023</v>
      </c>
      <c r="F269" s="5" t="s">
        <v>75</v>
      </c>
      <c r="G269" s="5" t="s">
        <v>76</v>
      </c>
    </row>
    <row r="270" spans="1:7" ht="45" x14ac:dyDescent="0.25">
      <c r="A270" s="5" t="s">
        <v>41</v>
      </c>
      <c r="B270" s="5" t="s">
        <v>77</v>
      </c>
      <c r="C270" s="95">
        <v>2.2000000000000002</v>
      </c>
      <c r="D270" s="95">
        <v>2023</v>
      </c>
      <c r="E270" s="95">
        <v>2025</v>
      </c>
      <c r="F270" s="5" t="s">
        <v>78</v>
      </c>
      <c r="G270" s="5" t="s">
        <v>79</v>
      </c>
    </row>
    <row r="271" spans="1:7" ht="30" x14ac:dyDescent="0.25">
      <c r="A271" s="5" t="s">
        <v>41</v>
      </c>
      <c r="B271" s="5" t="s">
        <v>80</v>
      </c>
      <c r="C271" s="96">
        <v>1.36</v>
      </c>
      <c r="D271" s="95">
        <v>2023</v>
      </c>
      <c r="E271" s="95">
        <v>2024</v>
      </c>
      <c r="F271" s="5" t="s">
        <v>78</v>
      </c>
      <c r="G271" s="5" t="s">
        <v>81</v>
      </c>
    </row>
    <row r="272" spans="1:7" ht="30" x14ac:dyDescent="0.25">
      <c r="A272" s="5" t="s">
        <v>41</v>
      </c>
      <c r="B272" s="5" t="s">
        <v>82</v>
      </c>
      <c r="C272" s="96">
        <v>3.34</v>
      </c>
      <c r="D272" s="95">
        <v>2021</v>
      </c>
      <c r="E272" s="95" t="s">
        <v>9</v>
      </c>
      <c r="F272" s="5" t="s">
        <v>83</v>
      </c>
      <c r="G272" s="5" t="s">
        <v>84</v>
      </c>
    </row>
    <row r="273" spans="1:7" x14ac:dyDescent="0.25">
      <c r="A273" s="5"/>
      <c r="B273" s="5"/>
      <c r="C273" s="96"/>
      <c r="D273" s="95"/>
      <c r="E273" s="95"/>
      <c r="F273" s="5"/>
      <c r="G273" s="5"/>
    </row>
    <row r="274" spans="1:7" ht="90" x14ac:dyDescent="0.25">
      <c r="A274" s="5" t="s">
        <v>496</v>
      </c>
      <c r="B274" s="5" t="s">
        <v>1247</v>
      </c>
      <c r="C274" s="96">
        <v>69.3</v>
      </c>
      <c r="D274" s="95">
        <v>2022</v>
      </c>
      <c r="E274" s="95">
        <v>2024</v>
      </c>
      <c r="F274" s="104" t="s">
        <v>1260</v>
      </c>
      <c r="G274" s="5" t="s">
        <v>497</v>
      </c>
    </row>
    <row r="275" spans="1:7" ht="75" x14ac:dyDescent="0.25">
      <c r="A275" s="5" t="s">
        <v>496</v>
      </c>
      <c r="B275" s="5" t="s">
        <v>498</v>
      </c>
      <c r="C275" s="96">
        <v>19.22</v>
      </c>
      <c r="D275" s="95">
        <v>2022</v>
      </c>
      <c r="E275" s="95">
        <v>2026</v>
      </c>
      <c r="F275" s="5" t="s">
        <v>499</v>
      </c>
      <c r="G275" s="5" t="s">
        <v>500</v>
      </c>
    </row>
    <row r="276" spans="1:7" ht="60" x14ac:dyDescent="0.25">
      <c r="A276" s="5" t="s">
        <v>496</v>
      </c>
      <c r="B276" s="5" t="s">
        <v>501</v>
      </c>
      <c r="C276" s="96">
        <v>5.98</v>
      </c>
      <c r="D276" s="95">
        <v>2021</v>
      </c>
      <c r="E276" s="95">
        <v>2023</v>
      </c>
      <c r="F276" s="5" t="s">
        <v>502</v>
      </c>
      <c r="G276" s="5" t="s">
        <v>503</v>
      </c>
    </row>
    <row r="277" spans="1:7" ht="30" x14ac:dyDescent="0.25">
      <c r="A277" s="5" t="s">
        <v>496</v>
      </c>
      <c r="B277" s="5" t="s">
        <v>504</v>
      </c>
      <c r="C277" s="96">
        <v>3.1</v>
      </c>
      <c r="D277" s="95">
        <v>2020</v>
      </c>
      <c r="E277" s="95">
        <v>2027</v>
      </c>
      <c r="F277" s="5" t="s">
        <v>505</v>
      </c>
      <c r="G277" s="5" t="s">
        <v>506</v>
      </c>
    </row>
    <row r="278" spans="1:7" ht="30" x14ac:dyDescent="0.25">
      <c r="A278" s="5" t="s">
        <v>496</v>
      </c>
      <c r="B278" s="5" t="s">
        <v>507</v>
      </c>
      <c r="C278" s="96">
        <v>1.89</v>
      </c>
      <c r="D278" s="95">
        <v>2022</v>
      </c>
      <c r="E278" s="95" t="s">
        <v>508</v>
      </c>
      <c r="F278" s="5" t="s">
        <v>509</v>
      </c>
      <c r="G278" s="5" t="s">
        <v>510</v>
      </c>
    </row>
    <row r="279" spans="1:7" ht="60" x14ac:dyDescent="0.25">
      <c r="A279" s="5" t="s">
        <v>496</v>
      </c>
      <c r="B279" s="5" t="s">
        <v>511</v>
      </c>
      <c r="C279" s="96">
        <v>1.1499999999999999</v>
      </c>
      <c r="D279" s="95">
        <v>2022</v>
      </c>
      <c r="E279" s="95" t="s">
        <v>9</v>
      </c>
      <c r="F279" s="5" t="s">
        <v>512</v>
      </c>
      <c r="G279" s="5" t="s">
        <v>513</v>
      </c>
    </row>
    <row r="280" spans="1:7" x14ac:dyDescent="0.25">
      <c r="A280" s="5"/>
      <c r="B280" s="5"/>
      <c r="C280" s="96"/>
      <c r="D280" s="95"/>
      <c r="E280" s="95"/>
      <c r="F280" s="5"/>
      <c r="G280" s="5"/>
    </row>
    <row r="281" spans="1:7" ht="45" x14ac:dyDescent="0.25">
      <c r="A281" s="97" t="s">
        <v>1203</v>
      </c>
      <c r="B281" s="98" t="s">
        <v>1204</v>
      </c>
      <c r="C281" s="99">
        <v>10.5</v>
      </c>
      <c r="D281" s="99">
        <v>2022</v>
      </c>
      <c r="E281" s="99">
        <v>2027</v>
      </c>
      <c r="F281" s="99" t="s">
        <v>1205</v>
      </c>
      <c r="G281" s="99" t="s">
        <v>1206</v>
      </c>
    </row>
    <row r="282" spans="1:7" ht="30" x14ac:dyDescent="0.25">
      <c r="A282" s="97" t="s">
        <v>1203</v>
      </c>
      <c r="B282" s="100" t="s">
        <v>1207</v>
      </c>
      <c r="C282" s="101">
        <v>2</v>
      </c>
      <c r="D282" s="99">
        <v>2022</v>
      </c>
      <c r="E282" s="99">
        <v>2024</v>
      </c>
      <c r="F282" s="99" t="s">
        <v>1208</v>
      </c>
      <c r="G282" s="99" t="s">
        <v>1209</v>
      </c>
    </row>
    <row r="283" spans="1:7" x14ac:dyDescent="0.25">
      <c r="A283" s="97" t="s">
        <v>1203</v>
      </c>
      <c r="B283" s="99" t="s">
        <v>1210</v>
      </c>
      <c r="C283" s="99">
        <v>5.4</v>
      </c>
      <c r="D283" s="99">
        <v>2022</v>
      </c>
      <c r="E283" s="99">
        <v>2027</v>
      </c>
      <c r="F283" s="99" t="s">
        <v>1211</v>
      </c>
      <c r="G283" s="99" t="s">
        <v>1212</v>
      </c>
    </row>
    <row r="284" spans="1:7" ht="30" x14ac:dyDescent="0.25">
      <c r="A284" s="97" t="s">
        <v>1203</v>
      </c>
      <c r="B284" s="99" t="s">
        <v>1213</v>
      </c>
      <c r="C284" s="101">
        <v>2</v>
      </c>
      <c r="D284" s="99">
        <v>2022</v>
      </c>
      <c r="E284" s="99">
        <v>2027</v>
      </c>
      <c r="F284" s="99" t="s">
        <v>1214</v>
      </c>
      <c r="G284" s="99" t="s">
        <v>1215</v>
      </c>
    </row>
    <row r="285" spans="1:7" ht="45" x14ac:dyDescent="0.25">
      <c r="A285" s="97" t="s">
        <v>1203</v>
      </c>
      <c r="B285" s="99" t="s">
        <v>1216</v>
      </c>
      <c r="C285" s="99">
        <v>18.600000000000001</v>
      </c>
      <c r="D285" s="99">
        <v>2023</v>
      </c>
      <c r="E285" s="99">
        <v>2027</v>
      </c>
      <c r="F285" s="99"/>
      <c r="G285" s="102" t="s">
        <v>1217</v>
      </c>
    </row>
    <row r="286" spans="1:7" x14ac:dyDescent="0.25">
      <c r="A286" s="97" t="s">
        <v>1203</v>
      </c>
      <c r="B286" s="99" t="s">
        <v>1218</v>
      </c>
      <c r="C286" s="99">
        <v>14.7</v>
      </c>
      <c r="D286" s="99">
        <v>2022</v>
      </c>
      <c r="E286" s="99">
        <v>2027</v>
      </c>
      <c r="F286" s="99" t="s">
        <v>1219</v>
      </c>
      <c r="G286" s="99" t="s">
        <v>1220</v>
      </c>
    </row>
    <row r="287" spans="1:7" ht="30" x14ac:dyDescent="0.25">
      <c r="A287" s="97" t="s">
        <v>1203</v>
      </c>
      <c r="B287" s="99" t="s">
        <v>1221</v>
      </c>
      <c r="C287" s="99">
        <v>5.9</v>
      </c>
      <c r="D287" s="99">
        <v>2022</v>
      </c>
      <c r="E287" s="99">
        <v>2027</v>
      </c>
      <c r="F287" s="99" t="s">
        <v>1222</v>
      </c>
      <c r="G287" s="99" t="s">
        <v>1223</v>
      </c>
    </row>
    <row r="288" spans="1:7" ht="45" x14ac:dyDescent="0.25">
      <c r="A288" s="97" t="s">
        <v>1203</v>
      </c>
      <c r="B288" s="99" t="s">
        <v>1224</v>
      </c>
      <c r="C288" s="99">
        <v>2.5</v>
      </c>
      <c r="D288" s="99">
        <v>2022</v>
      </c>
      <c r="E288" s="99">
        <v>2027</v>
      </c>
      <c r="F288" s="99" t="s">
        <v>1225</v>
      </c>
      <c r="G288" s="99" t="s">
        <v>1226</v>
      </c>
    </row>
    <row r="289" spans="1:7" ht="30" x14ac:dyDescent="0.25">
      <c r="A289" s="97" t="s">
        <v>1203</v>
      </c>
      <c r="B289" s="99" t="s">
        <v>1227</v>
      </c>
      <c r="C289" s="99">
        <v>3.1</v>
      </c>
      <c r="D289" s="99">
        <v>2022</v>
      </c>
      <c r="E289" s="99">
        <v>2027</v>
      </c>
      <c r="F289" s="99" t="s">
        <v>1228</v>
      </c>
      <c r="G289" s="99" t="s">
        <v>1229</v>
      </c>
    </row>
    <row r="290" spans="1:7" ht="75" x14ac:dyDescent="0.25">
      <c r="A290" s="97" t="s">
        <v>1203</v>
      </c>
      <c r="B290" s="99" t="s">
        <v>1230</v>
      </c>
      <c r="C290" s="101">
        <v>2</v>
      </c>
      <c r="D290" s="99">
        <v>2023</v>
      </c>
      <c r="E290" s="99">
        <v>2027</v>
      </c>
      <c r="F290" s="99"/>
      <c r="G290" s="99"/>
    </row>
    <row r="291" spans="1:7" ht="45" x14ac:dyDescent="0.25">
      <c r="A291" s="97" t="s">
        <v>1203</v>
      </c>
      <c r="B291" s="99" t="s">
        <v>1231</v>
      </c>
      <c r="C291" s="99">
        <v>6.1</v>
      </c>
      <c r="D291" s="99">
        <v>2022</v>
      </c>
      <c r="E291" s="99">
        <v>2027</v>
      </c>
      <c r="F291" s="99"/>
      <c r="G291" s="99"/>
    </row>
    <row r="292" spans="1:7" ht="30" x14ac:dyDescent="0.25">
      <c r="A292" s="97" t="s">
        <v>1203</v>
      </c>
      <c r="B292" s="99" t="s">
        <v>1232</v>
      </c>
      <c r="C292" s="101">
        <v>15</v>
      </c>
      <c r="D292" s="99">
        <v>2022</v>
      </c>
      <c r="E292" s="99">
        <v>2027</v>
      </c>
      <c r="F292" s="99" t="s">
        <v>1233</v>
      </c>
      <c r="G292" s="99"/>
    </row>
    <row r="293" spans="1:7" ht="45" x14ac:dyDescent="0.25">
      <c r="A293" s="97" t="s">
        <v>1203</v>
      </c>
      <c r="B293" s="99" t="s">
        <v>1234</v>
      </c>
      <c r="C293" s="101">
        <v>52</v>
      </c>
      <c r="D293" s="99">
        <v>2022</v>
      </c>
      <c r="E293" s="99">
        <v>2027</v>
      </c>
      <c r="F293" s="99"/>
      <c r="G293" s="99" t="s">
        <v>1235</v>
      </c>
    </row>
    <row r="294" spans="1:7" ht="30" x14ac:dyDescent="0.25">
      <c r="A294" s="97" t="s">
        <v>1203</v>
      </c>
      <c r="B294" s="99" t="s">
        <v>1236</v>
      </c>
      <c r="C294" s="99">
        <v>26.8</v>
      </c>
      <c r="D294" s="99">
        <v>2022</v>
      </c>
      <c r="E294" s="99">
        <v>2027</v>
      </c>
      <c r="F294" s="99"/>
      <c r="G294" s="99" t="s">
        <v>1237</v>
      </c>
    </row>
    <row r="295" spans="1:7" ht="30" x14ac:dyDescent="0.25">
      <c r="A295" s="97" t="s">
        <v>1203</v>
      </c>
      <c r="B295" s="99" t="s">
        <v>1238</v>
      </c>
      <c r="C295" s="99">
        <v>19.600000000000001</v>
      </c>
      <c r="D295" s="99">
        <v>2022</v>
      </c>
      <c r="E295" s="99">
        <v>2027</v>
      </c>
      <c r="F295" s="99"/>
      <c r="G295" s="99" t="s">
        <v>1239</v>
      </c>
    </row>
    <row r="296" spans="1:7" x14ac:dyDescent="0.25">
      <c r="A296" s="97"/>
      <c r="B296" s="99"/>
      <c r="C296" s="99"/>
      <c r="D296" s="99"/>
      <c r="E296" s="99"/>
      <c r="F296" s="99"/>
      <c r="G296" s="99"/>
    </row>
    <row r="297" spans="1:7" ht="45" x14ac:dyDescent="0.25">
      <c r="A297" s="5" t="s">
        <v>407</v>
      </c>
      <c r="B297" s="5" t="s">
        <v>408</v>
      </c>
      <c r="C297" s="96">
        <v>6</v>
      </c>
      <c r="D297" s="95">
        <v>2022</v>
      </c>
      <c r="E297" s="95">
        <v>2025</v>
      </c>
      <c r="F297" s="5" t="s">
        <v>409</v>
      </c>
      <c r="G297" s="5" t="s">
        <v>410</v>
      </c>
    </row>
    <row r="298" spans="1:7" ht="45" x14ac:dyDescent="0.25">
      <c r="A298" s="5" t="s">
        <v>407</v>
      </c>
      <c r="B298" s="5" t="s">
        <v>408</v>
      </c>
      <c r="C298" s="96">
        <v>2.64</v>
      </c>
      <c r="D298" s="95">
        <v>2022</v>
      </c>
      <c r="E298" s="95">
        <v>2023</v>
      </c>
      <c r="F298" s="5" t="s">
        <v>411</v>
      </c>
      <c r="G298" s="5" t="s">
        <v>412</v>
      </c>
    </row>
    <row r="299" spans="1:7" ht="30" x14ac:dyDescent="0.25">
      <c r="A299" s="5" t="s">
        <v>407</v>
      </c>
      <c r="B299" s="5" t="s">
        <v>413</v>
      </c>
      <c r="C299" s="96">
        <v>4.2</v>
      </c>
      <c r="D299" s="95">
        <v>2020</v>
      </c>
      <c r="E299" s="95">
        <v>2022</v>
      </c>
      <c r="F299" s="5" t="s">
        <v>414</v>
      </c>
      <c r="G299" s="5" t="s">
        <v>415</v>
      </c>
    </row>
    <row r="300" spans="1:7" ht="30" x14ac:dyDescent="0.25">
      <c r="A300" s="5" t="s">
        <v>407</v>
      </c>
      <c r="B300" s="5" t="s">
        <v>416</v>
      </c>
      <c r="C300" s="96">
        <v>2</v>
      </c>
      <c r="D300" s="95">
        <v>2022</v>
      </c>
      <c r="E300" s="95">
        <v>2025</v>
      </c>
      <c r="F300" s="5" t="s">
        <v>417</v>
      </c>
      <c r="G300" s="5" t="s">
        <v>418</v>
      </c>
    </row>
    <row r="301" spans="1:7" ht="30" x14ac:dyDescent="0.25">
      <c r="A301" s="5" t="s">
        <v>407</v>
      </c>
      <c r="B301" s="5" t="s">
        <v>419</v>
      </c>
      <c r="C301" s="96">
        <v>17</v>
      </c>
      <c r="D301" s="95">
        <v>2021</v>
      </c>
      <c r="E301" s="95">
        <v>2023</v>
      </c>
      <c r="F301" s="5" t="s">
        <v>420</v>
      </c>
      <c r="G301" s="5" t="s">
        <v>421</v>
      </c>
    </row>
    <row r="302" spans="1:7" ht="30" x14ac:dyDescent="0.25">
      <c r="A302" s="5" t="s">
        <v>407</v>
      </c>
      <c r="B302" s="5" t="s">
        <v>422</v>
      </c>
      <c r="C302" s="96">
        <v>38</v>
      </c>
      <c r="D302" s="95">
        <v>2022</v>
      </c>
      <c r="E302" s="95">
        <v>2024</v>
      </c>
      <c r="F302" s="5" t="s">
        <v>423</v>
      </c>
      <c r="G302" s="5" t="s">
        <v>424</v>
      </c>
    </row>
    <row r="303" spans="1:7" ht="30" x14ac:dyDescent="0.25">
      <c r="A303" s="5" t="s">
        <v>407</v>
      </c>
      <c r="B303" s="5" t="s">
        <v>425</v>
      </c>
      <c r="C303" s="95">
        <v>5.3</v>
      </c>
      <c r="D303" s="95">
        <v>2020</v>
      </c>
      <c r="E303" s="95">
        <v>2022</v>
      </c>
      <c r="F303" s="5" t="s">
        <v>426</v>
      </c>
      <c r="G303" s="5" t="s">
        <v>427</v>
      </c>
    </row>
    <row r="304" spans="1:7" ht="30" x14ac:dyDescent="0.25">
      <c r="A304" s="5" t="s">
        <v>407</v>
      </c>
      <c r="B304" s="5" t="s">
        <v>1257</v>
      </c>
      <c r="C304" s="95">
        <v>85.4</v>
      </c>
      <c r="D304" s="95">
        <v>2019</v>
      </c>
      <c r="E304" s="95">
        <v>2024</v>
      </c>
      <c r="F304" s="5" t="s">
        <v>428</v>
      </c>
      <c r="G304" s="5" t="s">
        <v>427</v>
      </c>
    </row>
    <row r="305" spans="1:7" ht="60" x14ac:dyDescent="0.25">
      <c r="A305" s="5" t="s">
        <v>407</v>
      </c>
      <c r="B305" s="5" t="s">
        <v>429</v>
      </c>
      <c r="C305" s="95">
        <v>5.2</v>
      </c>
      <c r="D305" s="95">
        <v>2022</v>
      </c>
      <c r="E305" s="95">
        <v>2023</v>
      </c>
      <c r="F305" s="5" t="s">
        <v>430</v>
      </c>
      <c r="G305" s="5" t="s">
        <v>431</v>
      </c>
    </row>
    <row r="306" spans="1:7" ht="30" x14ac:dyDescent="0.25">
      <c r="A306" s="5" t="s">
        <v>407</v>
      </c>
      <c r="B306" s="5" t="s">
        <v>432</v>
      </c>
      <c r="C306" s="95">
        <v>4.8</v>
      </c>
      <c r="D306" s="95">
        <v>2021</v>
      </c>
      <c r="E306" s="95">
        <v>2023</v>
      </c>
      <c r="F306" s="5" t="s">
        <v>433</v>
      </c>
      <c r="G306" s="5" t="s">
        <v>434</v>
      </c>
    </row>
    <row r="307" spans="1:7" ht="45" x14ac:dyDescent="0.25">
      <c r="A307" s="5" t="s">
        <v>407</v>
      </c>
      <c r="B307" s="5" t="s">
        <v>435</v>
      </c>
      <c r="C307" s="95">
        <v>10.3</v>
      </c>
      <c r="D307" s="95">
        <v>2024</v>
      </c>
      <c r="E307" s="95">
        <v>2026</v>
      </c>
      <c r="F307" s="5" t="s">
        <v>436</v>
      </c>
      <c r="G307" s="5" t="s">
        <v>437</v>
      </c>
    </row>
    <row r="308" spans="1:7" ht="30" x14ac:dyDescent="0.25">
      <c r="A308" s="5" t="s">
        <v>407</v>
      </c>
      <c r="B308" s="5" t="s">
        <v>438</v>
      </c>
      <c r="C308" s="95">
        <v>2.7</v>
      </c>
      <c r="D308" s="95">
        <v>2022</v>
      </c>
      <c r="E308" s="95">
        <v>2024</v>
      </c>
      <c r="F308" s="5" t="s">
        <v>439</v>
      </c>
      <c r="G308" s="5" t="s">
        <v>440</v>
      </c>
    </row>
    <row r="309" spans="1:7" x14ac:dyDescent="0.25">
      <c r="A309" s="5"/>
      <c r="B309" s="5"/>
      <c r="C309" s="95"/>
      <c r="D309" s="95"/>
      <c r="E309" s="95"/>
      <c r="F309" s="5"/>
      <c r="G309" s="5"/>
    </row>
    <row r="310" spans="1:7" ht="45" x14ac:dyDescent="0.25">
      <c r="A310" s="5" t="s">
        <v>753</v>
      </c>
      <c r="B310" s="5" t="s">
        <v>88</v>
      </c>
      <c r="C310" s="96">
        <v>6</v>
      </c>
      <c r="D310" s="95">
        <v>2019</v>
      </c>
      <c r="E310" s="95">
        <v>2022</v>
      </c>
      <c r="F310" s="5" t="s">
        <v>754</v>
      </c>
      <c r="G310" s="5"/>
    </row>
    <row r="311" spans="1:7" ht="45" x14ac:dyDescent="0.25">
      <c r="A311" s="5" t="s">
        <v>753</v>
      </c>
      <c r="B311" s="5" t="s">
        <v>755</v>
      </c>
      <c r="C311" s="95">
        <v>2.5</v>
      </c>
      <c r="D311" s="95">
        <v>2019</v>
      </c>
      <c r="E311" s="95">
        <v>2022</v>
      </c>
      <c r="F311" s="5" t="s">
        <v>756</v>
      </c>
      <c r="G311" s="5" t="s">
        <v>757</v>
      </c>
    </row>
    <row r="312" spans="1:7" ht="60" x14ac:dyDescent="0.25">
      <c r="A312" s="5" t="s">
        <v>753</v>
      </c>
      <c r="B312" s="5" t="s">
        <v>758</v>
      </c>
      <c r="C312" s="95">
        <v>3.7</v>
      </c>
      <c r="D312" s="95">
        <v>2017</v>
      </c>
      <c r="E312" s="95">
        <v>2024</v>
      </c>
      <c r="F312" s="5" t="s">
        <v>759</v>
      </c>
      <c r="G312" s="5" t="s">
        <v>760</v>
      </c>
    </row>
    <row r="313" spans="1:7" ht="75" x14ac:dyDescent="0.25">
      <c r="A313" s="5" t="s">
        <v>753</v>
      </c>
      <c r="B313" s="5" t="s">
        <v>1262</v>
      </c>
      <c r="C313" s="96">
        <v>11.55</v>
      </c>
      <c r="D313" s="95">
        <v>2020</v>
      </c>
      <c r="E313" s="95">
        <v>2024</v>
      </c>
      <c r="F313" s="5" t="s">
        <v>761</v>
      </c>
      <c r="G313" s="5" t="s">
        <v>762</v>
      </c>
    </row>
    <row r="314" spans="1:7" ht="60" x14ac:dyDescent="0.25">
      <c r="A314" s="5" t="s">
        <v>753</v>
      </c>
      <c r="B314" s="5" t="s">
        <v>1263</v>
      </c>
      <c r="C314" s="96">
        <v>6.85</v>
      </c>
      <c r="D314" s="95">
        <v>2021</v>
      </c>
      <c r="E314" s="95">
        <v>2024</v>
      </c>
      <c r="F314" s="5" t="s">
        <v>763</v>
      </c>
      <c r="G314" s="5" t="s">
        <v>764</v>
      </c>
    </row>
    <row r="315" spans="1:7" ht="60" x14ac:dyDescent="0.25">
      <c r="A315" s="5" t="s">
        <v>753</v>
      </c>
      <c r="B315" s="5" t="s">
        <v>1264</v>
      </c>
      <c r="C315" s="95">
        <v>3.5</v>
      </c>
      <c r="D315" s="95">
        <v>2021</v>
      </c>
      <c r="E315" s="95">
        <v>2025</v>
      </c>
      <c r="F315" s="5" t="s">
        <v>763</v>
      </c>
      <c r="G315" s="5" t="s">
        <v>765</v>
      </c>
    </row>
    <row r="316" spans="1:7" ht="60" x14ac:dyDescent="0.25">
      <c r="A316" s="5" t="s">
        <v>753</v>
      </c>
      <c r="B316" s="5" t="s">
        <v>1265</v>
      </c>
      <c r="C316" s="95">
        <v>3.4</v>
      </c>
      <c r="D316" s="95">
        <v>2021</v>
      </c>
      <c r="E316" s="95">
        <v>2025</v>
      </c>
      <c r="F316" s="5" t="s">
        <v>763</v>
      </c>
      <c r="G316" s="5" t="s">
        <v>765</v>
      </c>
    </row>
    <row r="317" spans="1:7" ht="45" x14ac:dyDescent="0.25">
      <c r="A317" s="5" t="s">
        <v>753</v>
      </c>
      <c r="B317" s="5" t="s">
        <v>766</v>
      </c>
      <c r="C317" s="96">
        <v>7.99</v>
      </c>
      <c r="D317" s="95">
        <v>2021</v>
      </c>
      <c r="E317" s="95">
        <v>2023</v>
      </c>
      <c r="F317" s="5" t="s">
        <v>767</v>
      </c>
      <c r="G317" s="5" t="s">
        <v>768</v>
      </c>
    </row>
    <row r="318" spans="1:7" x14ac:dyDescent="0.25">
      <c r="A318" s="5" t="s">
        <v>753</v>
      </c>
      <c r="B318" s="5" t="s">
        <v>769</v>
      </c>
      <c r="C318" s="95">
        <v>7.2</v>
      </c>
      <c r="D318" s="95">
        <v>2022</v>
      </c>
      <c r="E318" s="95">
        <v>2025</v>
      </c>
      <c r="F318" s="5" t="s">
        <v>770</v>
      </c>
      <c r="G318" s="5" t="s">
        <v>771</v>
      </c>
    </row>
    <row r="319" spans="1:7" x14ac:dyDescent="0.25">
      <c r="A319" s="5"/>
      <c r="B319" s="5"/>
      <c r="C319" s="95"/>
      <c r="D319" s="95"/>
      <c r="E319" s="95"/>
      <c r="F319" s="5"/>
      <c r="G319" s="5"/>
    </row>
    <row r="320" spans="1:7" ht="45" x14ac:dyDescent="0.25">
      <c r="A320" s="5" t="s">
        <v>816</v>
      </c>
      <c r="B320" s="5" t="s">
        <v>1248</v>
      </c>
      <c r="C320" s="96">
        <v>52.66</v>
      </c>
      <c r="D320" s="95">
        <v>2020</v>
      </c>
      <c r="E320" s="95">
        <v>2026</v>
      </c>
      <c r="F320" s="5" t="s">
        <v>817</v>
      </c>
      <c r="G320" s="5" t="s">
        <v>818</v>
      </c>
    </row>
    <row r="321" spans="1:7" ht="45" x14ac:dyDescent="0.25">
      <c r="A321" s="5" t="s">
        <v>816</v>
      </c>
      <c r="B321" s="5" t="s">
        <v>819</v>
      </c>
      <c r="C321" s="95">
        <v>144.19999999999999</v>
      </c>
      <c r="D321" s="95" t="s">
        <v>9</v>
      </c>
      <c r="E321" s="95">
        <v>2025</v>
      </c>
      <c r="F321" s="5" t="s">
        <v>820</v>
      </c>
      <c r="G321" s="5" t="s">
        <v>821</v>
      </c>
    </row>
    <row r="322" spans="1:7" ht="45" x14ac:dyDescent="0.25">
      <c r="A322" s="5" t="s">
        <v>816</v>
      </c>
      <c r="B322" s="5" t="s">
        <v>487</v>
      </c>
      <c r="C322" s="95">
        <v>3.1</v>
      </c>
      <c r="D322" s="95" t="s">
        <v>9</v>
      </c>
      <c r="E322" s="95">
        <v>2025</v>
      </c>
      <c r="F322" s="5" t="s">
        <v>822</v>
      </c>
      <c r="G322" s="5" t="s">
        <v>823</v>
      </c>
    </row>
    <row r="323" spans="1:7" ht="30" x14ac:dyDescent="0.25">
      <c r="A323" s="5" t="s">
        <v>816</v>
      </c>
      <c r="B323" s="5" t="s">
        <v>455</v>
      </c>
      <c r="C323" s="96">
        <v>4.95</v>
      </c>
      <c r="D323" s="95" t="s">
        <v>9</v>
      </c>
      <c r="E323" s="95">
        <v>2025</v>
      </c>
      <c r="F323" s="5" t="s">
        <v>824</v>
      </c>
      <c r="G323" s="5" t="s">
        <v>46</v>
      </c>
    </row>
    <row r="324" spans="1:7" ht="30" x14ac:dyDescent="0.25">
      <c r="A324" s="5" t="s">
        <v>816</v>
      </c>
      <c r="B324" s="5" t="s">
        <v>825</v>
      </c>
      <c r="C324" s="96">
        <v>25</v>
      </c>
      <c r="D324" s="95">
        <v>2021</v>
      </c>
      <c r="E324" s="95">
        <v>2026</v>
      </c>
      <c r="F324" s="5" t="s">
        <v>826</v>
      </c>
      <c r="G324" s="5" t="s">
        <v>827</v>
      </c>
    </row>
    <row r="325" spans="1:7" ht="30" x14ac:dyDescent="0.25">
      <c r="A325" s="5" t="s">
        <v>816</v>
      </c>
      <c r="B325" s="5" t="s">
        <v>828</v>
      </c>
      <c r="C325" s="95">
        <v>4.8</v>
      </c>
      <c r="D325" s="95">
        <v>2020</v>
      </c>
      <c r="E325" s="95">
        <v>2024</v>
      </c>
      <c r="F325" s="5" t="s">
        <v>829</v>
      </c>
      <c r="G325" s="5" t="s">
        <v>830</v>
      </c>
    </row>
    <row r="326" spans="1:7" ht="30" x14ac:dyDescent="0.25">
      <c r="A326" s="5" t="s">
        <v>816</v>
      </c>
      <c r="B326" s="5" t="s">
        <v>831</v>
      </c>
      <c r="C326" s="95">
        <v>2.8</v>
      </c>
      <c r="D326" s="95">
        <v>2022</v>
      </c>
      <c r="E326" s="95">
        <v>2024</v>
      </c>
      <c r="F326" s="5" t="s">
        <v>832</v>
      </c>
      <c r="G326" s="5" t="s">
        <v>833</v>
      </c>
    </row>
    <row r="327" spans="1:7" ht="45" x14ac:dyDescent="0.25">
      <c r="A327" s="5" t="s">
        <v>816</v>
      </c>
      <c r="B327" s="5" t="s">
        <v>834</v>
      </c>
      <c r="C327" s="96">
        <v>7.96</v>
      </c>
      <c r="D327" s="95">
        <v>2022</v>
      </c>
      <c r="E327" s="95">
        <v>2024</v>
      </c>
      <c r="F327" s="5" t="s">
        <v>835</v>
      </c>
      <c r="G327" s="5" t="s">
        <v>836</v>
      </c>
    </row>
    <row r="328" spans="1:7" ht="30" x14ac:dyDescent="0.25">
      <c r="A328" s="5" t="s">
        <v>816</v>
      </c>
      <c r="B328" s="5" t="s">
        <v>837</v>
      </c>
      <c r="C328" s="95">
        <v>2.2000000000000002</v>
      </c>
      <c r="D328" s="95">
        <v>2022</v>
      </c>
      <c r="E328" s="95">
        <v>2023</v>
      </c>
      <c r="F328" s="5" t="s">
        <v>838</v>
      </c>
      <c r="G328" s="5" t="s">
        <v>839</v>
      </c>
    </row>
    <row r="329" spans="1:7" ht="60" x14ac:dyDescent="0.25">
      <c r="A329" s="5" t="s">
        <v>816</v>
      </c>
      <c r="B329" s="5" t="s">
        <v>840</v>
      </c>
      <c r="C329" s="95">
        <v>2.8</v>
      </c>
      <c r="D329" s="95">
        <v>2022</v>
      </c>
      <c r="E329" s="95">
        <v>2023</v>
      </c>
      <c r="F329" s="5" t="s">
        <v>841</v>
      </c>
      <c r="G329" s="5" t="s">
        <v>842</v>
      </c>
    </row>
    <row r="330" spans="1:7" x14ac:dyDescent="0.25">
      <c r="A330" s="5"/>
      <c r="B330" s="5"/>
      <c r="C330" s="95"/>
      <c r="D330" s="95"/>
      <c r="E330" s="95"/>
      <c r="F330" s="5"/>
      <c r="G330" s="5"/>
    </row>
    <row r="331" spans="1:7" ht="45" x14ac:dyDescent="0.25">
      <c r="A331" s="5" t="s">
        <v>457</v>
      </c>
      <c r="B331" s="5" t="s">
        <v>1272</v>
      </c>
      <c r="C331" s="96">
        <v>33.729999999999997</v>
      </c>
      <c r="D331" s="95">
        <v>2013</v>
      </c>
      <c r="E331" s="95">
        <v>2024</v>
      </c>
      <c r="F331" s="5" t="s">
        <v>458</v>
      </c>
      <c r="G331" s="104" t="s">
        <v>1273</v>
      </c>
    </row>
    <row r="332" spans="1:7" ht="45" x14ac:dyDescent="0.25">
      <c r="A332" s="5" t="s">
        <v>457</v>
      </c>
      <c r="B332" s="5" t="s">
        <v>1248</v>
      </c>
      <c r="C332" s="96">
        <v>19.28</v>
      </c>
      <c r="D332" s="95">
        <v>2018</v>
      </c>
      <c r="E332" s="95">
        <v>2028</v>
      </c>
      <c r="F332" s="5" t="s">
        <v>459</v>
      </c>
      <c r="G332" s="104" t="s">
        <v>1274</v>
      </c>
    </row>
    <row r="333" spans="1:7" ht="60" x14ac:dyDescent="0.25">
      <c r="A333" s="5" t="s">
        <v>457</v>
      </c>
      <c r="B333" s="5" t="s">
        <v>460</v>
      </c>
      <c r="C333" s="96">
        <v>18.78</v>
      </c>
      <c r="D333" s="95" t="s">
        <v>9</v>
      </c>
      <c r="E333" s="95" t="s">
        <v>9</v>
      </c>
      <c r="F333" s="5" t="s">
        <v>461</v>
      </c>
      <c r="G333" s="5" t="s">
        <v>462</v>
      </c>
    </row>
    <row r="334" spans="1:7" ht="30" x14ac:dyDescent="0.25">
      <c r="A334" s="5" t="s">
        <v>457</v>
      </c>
      <c r="B334" s="5" t="s">
        <v>463</v>
      </c>
      <c r="C334" s="96">
        <v>2.78</v>
      </c>
      <c r="D334" s="95">
        <v>2020</v>
      </c>
      <c r="E334" s="95">
        <v>2022</v>
      </c>
      <c r="F334" s="5" t="s">
        <v>464</v>
      </c>
      <c r="G334" s="5" t="s">
        <v>465</v>
      </c>
    </row>
    <row r="335" spans="1:7" ht="45" x14ac:dyDescent="0.25">
      <c r="A335" s="5" t="s">
        <v>457</v>
      </c>
      <c r="B335" s="5" t="s">
        <v>466</v>
      </c>
      <c r="C335" s="96">
        <v>2.6</v>
      </c>
      <c r="D335" s="95">
        <v>2019</v>
      </c>
      <c r="E335" s="95">
        <v>2022</v>
      </c>
      <c r="F335" s="5" t="s">
        <v>467</v>
      </c>
      <c r="G335" s="5" t="s">
        <v>468</v>
      </c>
    </row>
    <row r="336" spans="1:7" ht="60" x14ac:dyDescent="0.25">
      <c r="A336" s="5" t="s">
        <v>457</v>
      </c>
      <c r="B336" s="5" t="s">
        <v>469</v>
      </c>
      <c r="C336" s="96">
        <v>2</v>
      </c>
      <c r="D336" s="95">
        <v>2021</v>
      </c>
      <c r="E336" s="95">
        <v>2023</v>
      </c>
      <c r="F336" s="5" t="s">
        <v>470</v>
      </c>
      <c r="G336" s="5" t="s">
        <v>471</v>
      </c>
    </row>
    <row r="337" spans="1:7" ht="45" x14ac:dyDescent="0.25">
      <c r="A337" s="5" t="s">
        <v>457</v>
      </c>
      <c r="B337" s="5" t="s">
        <v>472</v>
      </c>
      <c r="C337" s="95">
        <v>5.4</v>
      </c>
      <c r="D337" s="95">
        <v>2022</v>
      </c>
      <c r="E337" s="95">
        <v>2023</v>
      </c>
      <c r="F337" s="5" t="s">
        <v>473</v>
      </c>
      <c r="G337" s="5" t="s">
        <v>474</v>
      </c>
    </row>
    <row r="338" spans="1:7" ht="30" x14ac:dyDescent="0.25">
      <c r="A338" s="5" t="s">
        <v>457</v>
      </c>
      <c r="B338" s="5" t="s">
        <v>475</v>
      </c>
      <c r="C338" s="96">
        <v>3.18</v>
      </c>
      <c r="D338" s="95">
        <v>2022</v>
      </c>
      <c r="E338" s="95">
        <v>2024</v>
      </c>
      <c r="F338" s="5" t="s">
        <v>476</v>
      </c>
      <c r="G338" s="5" t="s">
        <v>477</v>
      </c>
    </row>
    <row r="339" spans="1:7" x14ac:dyDescent="0.25">
      <c r="A339" s="5" t="s">
        <v>457</v>
      </c>
      <c r="B339" s="5" t="s">
        <v>478</v>
      </c>
      <c r="C339" s="96">
        <v>3</v>
      </c>
      <c r="D339" s="95">
        <v>2021</v>
      </c>
      <c r="E339" s="95">
        <v>2023</v>
      </c>
      <c r="F339" s="5" t="s">
        <v>479</v>
      </c>
      <c r="G339" s="5" t="s">
        <v>480</v>
      </c>
    </row>
  </sheetData>
  <sortState xmlns:xlrd2="http://schemas.microsoft.com/office/spreadsheetml/2017/richdata2" ref="A4:G342">
    <sortCondition ref="A3:A342"/>
  </sortState>
  <mergeCells count="2">
    <mergeCell ref="A2:G2"/>
    <mergeCell ref="A1:G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C2EE-2CB3-4E12-92EC-2382436F94F2}">
  <dimension ref="A1:H36"/>
  <sheetViews>
    <sheetView zoomScaleNormal="100" workbookViewId="0">
      <pane ySplit="3" topLeftCell="A25" activePane="bottomLeft" state="frozen"/>
      <selection pane="bottomLeft" activeCell="A33" sqref="A33:XFD1048576"/>
    </sheetView>
  </sheetViews>
  <sheetFormatPr defaultColWidth="0" defaultRowHeight="15" zeroHeight="1" x14ac:dyDescent="0.25"/>
  <cols>
    <col min="1" max="1" width="19.453125" customWidth="1"/>
    <col min="2" max="2" width="24.08984375" customWidth="1"/>
    <col min="3" max="3" width="15.36328125" customWidth="1"/>
    <col min="4" max="5" width="8.7265625" customWidth="1"/>
    <col min="6" max="6" width="40.6328125" customWidth="1"/>
    <col min="7" max="7" width="73.36328125" customWidth="1"/>
    <col min="8" max="8" width="14.453125" hidden="1"/>
    <col min="9" max="16384" width="8.7265625" hidden="1"/>
  </cols>
  <sheetData>
    <row r="1" spans="1:7" ht="25.05" customHeight="1" x14ac:dyDescent="0.25">
      <c r="A1" s="192" t="s">
        <v>1355</v>
      </c>
      <c r="B1" s="192"/>
      <c r="C1" s="192"/>
      <c r="D1" s="192"/>
      <c r="E1" s="192"/>
      <c r="F1" s="192"/>
      <c r="G1" s="192"/>
    </row>
    <row r="2" spans="1:7" ht="37.200000000000003" customHeight="1" x14ac:dyDescent="0.25">
      <c r="A2" s="193" t="s">
        <v>1075</v>
      </c>
      <c r="B2" s="194"/>
      <c r="C2" s="194"/>
      <c r="D2" s="194"/>
      <c r="E2" s="194"/>
      <c r="F2" s="194"/>
      <c r="G2" s="195"/>
    </row>
    <row r="3" spans="1:7" ht="83.4" customHeight="1" x14ac:dyDescent="0.25">
      <c r="A3" s="135" t="s">
        <v>843</v>
      </c>
      <c r="B3" s="9" t="s">
        <v>1</v>
      </c>
      <c r="C3" s="9" t="s">
        <v>1331</v>
      </c>
      <c r="D3" s="9" t="s">
        <v>2</v>
      </c>
      <c r="E3" s="9" t="s">
        <v>3</v>
      </c>
      <c r="F3" s="9" t="s">
        <v>4</v>
      </c>
      <c r="G3" s="9" t="s">
        <v>5</v>
      </c>
    </row>
    <row r="4" spans="1:7" ht="75" x14ac:dyDescent="0.25">
      <c r="A4" s="149" t="s">
        <v>1330</v>
      </c>
      <c r="B4" s="149" t="s">
        <v>1076</v>
      </c>
      <c r="C4" s="150">
        <v>1700</v>
      </c>
      <c r="D4" s="14" t="s">
        <v>9</v>
      </c>
      <c r="E4" s="14" t="s">
        <v>9</v>
      </c>
      <c r="F4" s="15"/>
      <c r="G4" s="12" t="s">
        <v>1077</v>
      </c>
    </row>
    <row r="5" spans="1:7" ht="43.5" customHeight="1" x14ac:dyDescent="0.25">
      <c r="A5" s="149" t="s">
        <v>1330</v>
      </c>
      <c r="B5" s="149" t="s">
        <v>1078</v>
      </c>
      <c r="C5" s="150">
        <v>35</v>
      </c>
      <c r="D5" s="14" t="s">
        <v>9</v>
      </c>
      <c r="E5" s="14" t="s">
        <v>9</v>
      </c>
      <c r="F5" s="15"/>
      <c r="G5" s="12" t="s">
        <v>1079</v>
      </c>
    </row>
    <row r="6" spans="1:7" ht="63.6" customHeight="1" x14ac:dyDescent="0.25">
      <c r="A6" s="135" t="s">
        <v>843</v>
      </c>
      <c r="B6" s="9" t="s">
        <v>1</v>
      </c>
      <c r="C6" s="9" t="s">
        <v>1331</v>
      </c>
      <c r="D6" s="9" t="s">
        <v>2</v>
      </c>
      <c r="E6" s="9" t="s">
        <v>3</v>
      </c>
      <c r="F6" s="9" t="s">
        <v>4</v>
      </c>
      <c r="G6" s="9" t="s">
        <v>5</v>
      </c>
    </row>
    <row r="7" spans="1:7" ht="75" x14ac:dyDescent="0.25">
      <c r="A7" s="16" t="s">
        <v>1080</v>
      </c>
      <c r="B7" s="12" t="s">
        <v>1081</v>
      </c>
      <c r="C7" s="151">
        <v>116</v>
      </c>
      <c r="D7" s="17">
        <v>2021</v>
      </c>
      <c r="E7" s="17">
        <v>2025</v>
      </c>
      <c r="F7" s="12" t="s">
        <v>1082</v>
      </c>
      <c r="G7" s="16" t="s">
        <v>1083</v>
      </c>
    </row>
    <row r="8" spans="1:7" ht="90" x14ac:dyDescent="0.25">
      <c r="A8" s="16" t="s">
        <v>1084</v>
      </c>
      <c r="B8" s="12" t="s">
        <v>1085</v>
      </c>
      <c r="C8" s="151">
        <v>136</v>
      </c>
      <c r="D8" s="17">
        <v>2021</v>
      </c>
      <c r="E8" s="17">
        <v>2025</v>
      </c>
      <c r="F8" s="12" t="s">
        <v>1086</v>
      </c>
      <c r="G8" s="12" t="s">
        <v>1087</v>
      </c>
    </row>
    <row r="9" spans="1:7" ht="60" x14ac:dyDescent="0.25">
      <c r="A9" s="16" t="s">
        <v>1080</v>
      </c>
      <c r="B9" s="12" t="s">
        <v>1085</v>
      </c>
      <c r="C9" s="151">
        <v>80</v>
      </c>
      <c r="D9" s="17">
        <v>2021</v>
      </c>
      <c r="E9" s="17">
        <v>2025</v>
      </c>
      <c r="F9" s="12" t="s">
        <v>1086</v>
      </c>
      <c r="G9" s="12" t="s">
        <v>1088</v>
      </c>
    </row>
    <row r="10" spans="1:7" ht="60" x14ac:dyDescent="0.25">
      <c r="A10" s="16" t="s">
        <v>1080</v>
      </c>
      <c r="B10" s="12" t="s">
        <v>1085</v>
      </c>
      <c r="C10" s="151">
        <v>15</v>
      </c>
      <c r="D10" s="17">
        <v>2021</v>
      </c>
      <c r="E10" s="17">
        <v>2025</v>
      </c>
      <c r="F10" s="12" t="s">
        <v>1086</v>
      </c>
      <c r="G10" s="16" t="s">
        <v>1089</v>
      </c>
    </row>
    <row r="11" spans="1:7" ht="60" x14ac:dyDescent="0.25">
      <c r="A11" s="16" t="s">
        <v>1080</v>
      </c>
      <c r="B11" s="12" t="s">
        <v>1085</v>
      </c>
      <c r="C11" s="151">
        <v>15</v>
      </c>
      <c r="D11" s="17">
        <v>2021</v>
      </c>
      <c r="E11" s="17">
        <v>2025</v>
      </c>
      <c r="F11" s="12" t="s">
        <v>1086</v>
      </c>
      <c r="G11" s="12" t="s">
        <v>1090</v>
      </c>
    </row>
    <row r="12" spans="1:7" ht="60" x14ac:dyDescent="0.25">
      <c r="A12" s="16" t="s">
        <v>1080</v>
      </c>
      <c r="B12" s="12" t="s">
        <v>1091</v>
      </c>
      <c r="C12" s="22">
        <v>33.123690000000003</v>
      </c>
      <c r="D12" s="7">
        <v>2020</v>
      </c>
      <c r="E12" s="19">
        <v>2025</v>
      </c>
      <c r="F12" s="12" t="s">
        <v>1086</v>
      </c>
      <c r="G12" s="16" t="s">
        <v>1092</v>
      </c>
    </row>
    <row r="13" spans="1:7" ht="135" x14ac:dyDescent="0.25">
      <c r="A13" s="16" t="s">
        <v>1080</v>
      </c>
      <c r="B13" s="16" t="s">
        <v>1093</v>
      </c>
      <c r="C13" s="22">
        <v>226.18543099999999</v>
      </c>
      <c r="D13" s="7">
        <v>2020</v>
      </c>
      <c r="E13" s="19">
        <v>2025</v>
      </c>
      <c r="F13" s="12" t="s">
        <v>1086</v>
      </c>
      <c r="G13" s="12" t="s">
        <v>1094</v>
      </c>
    </row>
    <row r="14" spans="1:7" ht="75" x14ac:dyDescent="0.25">
      <c r="A14" s="16" t="s">
        <v>1080</v>
      </c>
      <c r="B14" s="16" t="s">
        <v>1095</v>
      </c>
      <c r="C14" s="22">
        <v>42.099699999999999</v>
      </c>
      <c r="D14" s="7">
        <v>2020</v>
      </c>
      <c r="E14" s="19">
        <v>2025</v>
      </c>
      <c r="F14" s="12" t="s">
        <v>1086</v>
      </c>
      <c r="G14" s="12" t="s">
        <v>1096</v>
      </c>
    </row>
    <row r="15" spans="1:7" ht="60" x14ac:dyDescent="0.25">
      <c r="A15" s="16" t="s">
        <v>1080</v>
      </c>
      <c r="B15" s="12" t="s">
        <v>1097</v>
      </c>
      <c r="C15" s="22">
        <v>38.718573999999997</v>
      </c>
      <c r="D15" s="7">
        <v>2020</v>
      </c>
      <c r="E15" s="19">
        <v>2025</v>
      </c>
      <c r="F15" s="12" t="s">
        <v>1086</v>
      </c>
      <c r="G15" s="12" t="s">
        <v>1098</v>
      </c>
    </row>
    <row r="16" spans="1:7" ht="90" customHeight="1" x14ac:dyDescent="0.25">
      <c r="A16" s="20" t="s">
        <v>1099</v>
      </c>
      <c r="B16" s="21" t="s">
        <v>1100</v>
      </c>
      <c r="C16" s="22">
        <v>500</v>
      </c>
      <c r="D16" s="23">
        <v>2025</v>
      </c>
      <c r="E16" s="23">
        <v>2030</v>
      </c>
      <c r="F16" s="24" t="s">
        <v>1101</v>
      </c>
      <c r="G16" s="20" t="s">
        <v>1102</v>
      </c>
    </row>
    <row r="17" spans="1:8" ht="30" x14ac:dyDescent="0.25">
      <c r="A17" s="12" t="s">
        <v>1103</v>
      </c>
      <c r="B17" s="12" t="s">
        <v>1104</v>
      </c>
      <c r="C17" s="152">
        <v>18</v>
      </c>
      <c r="D17" s="6">
        <v>2020</v>
      </c>
      <c r="E17" s="6">
        <v>2025</v>
      </c>
      <c r="F17" s="12" t="s">
        <v>1105</v>
      </c>
      <c r="G17" s="12" t="s">
        <v>1106</v>
      </c>
    </row>
    <row r="18" spans="1:8" x14ac:dyDescent="0.25">
      <c r="A18" s="12" t="s">
        <v>1103</v>
      </c>
      <c r="B18" s="12" t="s">
        <v>1107</v>
      </c>
      <c r="C18" s="152">
        <v>2.1</v>
      </c>
      <c r="D18" s="6">
        <v>2020</v>
      </c>
      <c r="E18" s="14" t="s">
        <v>9</v>
      </c>
      <c r="F18" s="12" t="s">
        <v>1105</v>
      </c>
      <c r="G18" s="12" t="s">
        <v>1108</v>
      </c>
    </row>
    <row r="19" spans="1:8" x14ac:dyDescent="0.25">
      <c r="A19" s="12" t="s">
        <v>1103</v>
      </c>
      <c r="B19" s="16" t="s">
        <v>1109</v>
      </c>
      <c r="C19" s="152">
        <v>9</v>
      </c>
      <c r="D19" s="6">
        <v>2020</v>
      </c>
      <c r="E19" s="14" t="s">
        <v>9</v>
      </c>
      <c r="F19" s="12" t="s">
        <v>1105</v>
      </c>
      <c r="G19" s="12" t="s">
        <v>1110</v>
      </c>
    </row>
    <row r="20" spans="1:8" ht="30" x14ac:dyDescent="0.25">
      <c r="A20" s="12" t="s">
        <v>1103</v>
      </c>
      <c r="B20" s="12" t="s">
        <v>1111</v>
      </c>
      <c r="C20" s="152">
        <v>28.4</v>
      </c>
      <c r="D20" s="14" t="s">
        <v>9</v>
      </c>
      <c r="E20" s="14" t="s">
        <v>9</v>
      </c>
      <c r="F20" s="12" t="s">
        <v>1105</v>
      </c>
      <c r="G20" s="12" t="s">
        <v>1112</v>
      </c>
    </row>
    <row r="21" spans="1:8" ht="30" x14ac:dyDescent="0.25">
      <c r="A21" s="12" t="s">
        <v>1103</v>
      </c>
      <c r="B21" s="16" t="s">
        <v>1113</v>
      </c>
      <c r="C21" s="152">
        <v>4.8</v>
      </c>
      <c r="D21" s="6">
        <v>2020</v>
      </c>
      <c r="E21" s="6">
        <v>2025</v>
      </c>
      <c r="F21" s="12" t="s">
        <v>1105</v>
      </c>
      <c r="G21" s="12" t="s">
        <v>1114</v>
      </c>
    </row>
    <row r="22" spans="1:8" ht="30" x14ac:dyDescent="0.25">
      <c r="A22" s="12" t="s">
        <v>1103</v>
      </c>
      <c r="B22" s="12" t="s">
        <v>1115</v>
      </c>
      <c r="C22" s="152">
        <v>3.9</v>
      </c>
      <c r="D22" s="6">
        <v>2020</v>
      </c>
      <c r="E22" s="6">
        <v>2025</v>
      </c>
      <c r="F22" s="12" t="s">
        <v>1105</v>
      </c>
      <c r="G22" s="12" t="s">
        <v>1116</v>
      </c>
    </row>
    <row r="23" spans="1:8" ht="30" x14ac:dyDescent="0.25">
      <c r="A23" s="12" t="s">
        <v>1103</v>
      </c>
      <c r="B23" s="12" t="s">
        <v>1117</v>
      </c>
      <c r="C23" s="152">
        <v>0.8</v>
      </c>
      <c r="D23" s="6">
        <v>2020</v>
      </c>
      <c r="E23" s="6">
        <v>2025</v>
      </c>
      <c r="F23" s="12" t="s">
        <v>1105</v>
      </c>
      <c r="G23" s="16"/>
    </row>
    <row r="24" spans="1:8" ht="62.4" x14ac:dyDescent="0.25">
      <c r="A24" s="135" t="s">
        <v>843</v>
      </c>
      <c r="B24" s="9" t="s">
        <v>1</v>
      </c>
      <c r="C24" s="9" t="s">
        <v>1331</v>
      </c>
      <c r="D24" s="9" t="s">
        <v>2</v>
      </c>
      <c r="E24" s="9" t="s">
        <v>3</v>
      </c>
      <c r="F24" s="9" t="s">
        <v>4</v>
      </c>
      <c r="G24" s="9" t="s">
        <v>5</v>
      </c>
    </row>
    <row r="25" spans="1:8" ht="105" x14ac:dyDescent="0.25">
      <c r="A25" s="12" t="s">
        <v>844</v>
      </c>
      <c r="B25" s="12" t="s">
        <v>1118</v>
      </c>
      <c r="C25" s="150">
        <v>2500</v>
      </c>
      <c r="D25" s="6">
        <v>2013</v>
      </c>
      <c r="E25" s="6">
        <v>2033</v>
      </c>
      <c r="F25" s="25" t="s">
        <v>1119</v>
      </c>
      <c r="G25" s="26" t="s">
        <v>1120</v>
      </c>
    </row>
    <row r="26" spans="1:8" ht="105" x14ac:dyDescent="0.25">
      <c r="A26" s="16" t="s">
        <v>844</v>
      </c>
      <c r="B26" s="16" t="s">
        <v>845</v>
      </c>
      <c r="C26" s="150">
        <v>600000</v>
      </c>
      <c r="D26" s="6">
        <v>2022</v>
      </c>
      <c r="E26" s="6">
        <v>2050</v>
      </c>
      <c r="F26" s="26" t="s">
        <v>1240</v>
      </c>
      <c r="G26" s="26" t="s">
        <v>1241</v>
      </c>
      <c r="H26" s="146"/>
    </row>
    <row r="27" spans="1:8" ht="120" x14ac:dyDescent="0.25">
      <c r="A27" s="16" t="s">
        <v>844</v>
      </c>
      <c r="B27" s="16" t="s">
        <v>1242</v>
      </c>
      <c r="C27" s="150">
        <v>3500</v>
      </c>
      <c r="D27" s="6">
        <v>2023</v>
      </c>
      <c r="E27" s="6">
        <v>2045</v>
      </c>
      <c r="F27" s="26" t="s">
        <v>846</v>
      </c>
      <c r="G27" s="26" t="s">
        <v>1243</v>
      </c>
      <c r="H27" s="146"/>
    </row>
    <row r="28" spans="1:8" ht="90" x14ac:dyDescent="0.25">
      <c r="A28" s="27" t="s">
        <v>844</v>
      </c>
      <c r="B28" s="145" t="s">
        <v>847</v>
      </c>
      <c r="C28" s="150">
        <v>100</v>
      </c>
      <c r="D28" s="6">
        <v>2019</v>
      </c>
      <c r="E28" s="6">
        <v>2025</v>
      </c>
      <c r="F28" s="27" t="s">
        <v>1343</v>
      </c>
      <c r="G28" s="27" t="s">
        <v>1344</v>
      </c>
      <c r="H28" s="146"/>
    </row>
    <row r="29" spans="1:8" ht="120" x14ac:dyDescent="0.25">
      <c r="A29" s="16" t="s">
        <v>844</v>
      </c>
      <c r="B29" s="16" t="s">
        <v>848</v>
      </c>
      <c r="C29" s="13">
        <v>35</v>
      </c>
      <c r="D29" s="6">
        <v>2018</v>
      </c>
      <c r="E29" s="6" t="s">
        <v>9</v>
      </c>
      <c r="F29" s="16" t="s">
        <v>1244</v>
      </c>
      <c r="G29" s="16" t="s">
        <v>849</v>
      </c>
      <c r="H29" s="146"/>
    </row>
    <row r="30" spans="1:8" ht="165" x14ac:dyDescent="0.25">
      <c r="A30" s="12" t="s">
        <v>844</v>
      </c>
      <c r="B30" s="12" t="s">
        <v>850</v>
      </c>
      <c r="C30" s="18">
        <v>180</v>
      </c>
      <c r="D30" s="6">
        <v>2017</v>
      </c>
      <c r="E30" s="6">
        <v>2020</v>
      </c>
      <c r="F30" s="16" t="s">
        <v>1121</v>
      </c>
      <c r="G30" s="12" t="s">
        <v>1122</v>
      </c>
      <c r="H30" s="147"/>
    </row>
    <row r="31" spans="1:8" ht="135" x14ac:dyDescent="0.25">
      <c r="A31" s="12" t="s">
        <v>844</v>
      </c>
      <c r="B31" s="12" t="s">
        <v>1123</v>
      </c>
      <c r="C31" s="18">
        <v>250</v>
      </c>
      <c r="D31" s="6">
        <v>2014</v>
      </c>
      <c r="E31" s="14" t="s">
        <v>9</v>
      </c>
      <c r="F31" s="12" t="s">
        <v>1124</v>
      </c>
      <c r="G31" s="12" t="s">
        <v>1125</v>
      </c>
      <c r="H31" s="147"/>
    </row>
    <row r="32" spans="1:8" ht="245.4" customHeight="1" x14ac:dyDescent="0.25">
      <c r="A32" s="3" t="s">
        <v>844</v>
      </c>
      <c r="B32" s="3" t="s">
        <v>851</v>
      </c>
      <c r="C32" s="103">
        <v>200</v>
      </c>
      <c r="D32" s="4">
        <v>2014</v>
      </c>
      <c r="E32" s="14" t="s">
        <v>9</v>
      </c>
      <c r="F32" s="3" t="s">
        <v>1246</v>
      </c>
      <c r="G32" s="3" t="s">
        <v>1245</v>
      </c>
    </row>
    <row r="33" spans="1:7" hidden="1" x14ac:dyDescent="0.25">
      <c r="A33" s="28"/>
      <c r="B33" s="28"/>
      <c r="C33" s="29"/>
      <c r="D33" s="30"/>
      <c r="E33" s="30"/>
      <c r="F33" s="28"/>
      <c r="G33" s="28"/>
    </row>
    <row r="34" spans="1:7" hidden="1" x14ac:dyDescent="0.25">
      <c r="A34" s="28"/>
      <c r="B34" s="28"/>
      <c r="C34" s="30"/>
      <c r="D34" s="30"/>
      <c r="E34" s="29"/>
      <c r="F34" s="31"/>
      <c r="G34" s="28"/>
    </row>
    <row r="36" spans="1:7" hidden="1" x14ac:dyDescent="0.25">
      <c r="A36" s="28"/>
      <c r="B36" s="28"/>
      <c r="C36" s="30"/>
      <c r="D36" s="30"/>
      <c r="E36" s="29"/>
      <c r="F36" s="28"/>
      <c r="G36" s="28"/>
    </row>
  </sheetData>
  <mergeCells count="2">
    <mergeCell ref="A1:G1"/>
    <mergeCell ref="A2:G2"/>
  </mergeCells>
  <pageMargins left="0.7" right="0.7" top="0.75" bottom="0.75" header="0.3" footer="0.3"/>
  <pageSetup paperSize="9" orientation="portrait" r:id="rId1"/>
</worksheet>
</file>

<file path=customXML/_rels/item3.xml.rels>&#65279;<?xml version="1.0" encoding="utf-8"?><Relationships xmlns="http://schemas.openxmlformats.org/package/2006/relationships"><Relationship Type="http://schemas.openxmlformats.org/officeDocument/2006/relationships/customXmlProps" Target="/customXML/itemProps3.xml" Id="Rd3c4172d526e4b2384ade4b889302c76" /></Relationships>
</file>

<file path=customXML/item3.xml><?xml version="1.0" encoding="utf-8"?>
<metadata xmlns="http://www.objective.com/ecm/document/metadata/FF3C5B18883D4E21973B57C2EEED7FD1" version="1.0.0">
  <systemFields>
    <field name="Objective-Id">
      <value order="0">A43274312</value>
    </field>
    <field name="Objective-Title">
      <value order="0">WIIS Pipeline (W)</value>
    </field>
    <field name="Objective-Description">
      <value order="0"/>
    </field>
    <field name="Objective-CreationStamp">
      <value order="0">2022-12-12T13:39:55Z</value>
    </field>
    <field name="Objective-IsApproved">
      <value order="0">false</value>
    </field>
    <field name="Objective-IsPublished">
      <value order="0">false</value>
    </field>
    <field name="Objective-DatePublished">
      <value order="0"/>
    </field>
    <field name="Objective-ModificationStamp">
      <value order="0">2022-12-12T16:55:10Z</value>
    </field>
    <field name="Objective-Owner">
      <value order="0">Llewellyn, Michael (ETC - Welsh Treasury - Budget &amp; Government Business)</value>
    </field>
    <field name="Objective-Path">
      <value order="0">Objective Global Folder:#Business File Plan:WG Organisational Groups:NEW - Post April 2022 - Economy, Treasury &amp; Constitution:Economy, Treasury &amp; Constitution (ETC) - Welsh Treasury - Budget and Government Business:1 - Save:Budget Policy:Draft Budgets:Budget &amp; Government Business - Draft Budget - Preparation - FY2023-2024:Draft Budget - Final Published Versions</value>
    </field>
    <field name="Objective-Parent">
      <value order="0">Draft Budget - Final Published Versions</value>
    </field>
    <field name="Objective-State">
      <value order="0">Being Drafted</value>
    </field>
    <field name="Objective-VersionId">
      <value order="0">vA82597884</value>
    </field>
    <field name="Objective-Version">
      <value order="0">0.1</value>
    </field>
    <field name="Objective-VersionNumber">
      <value order="0">1</value>
    </field>
    <field name="Objective-VersionComment">
      <value order="0">First version</value>
    </field>
    <field name="Objective-FileNumber">
      <value order="0">qA1505067</value>
    </field>
    <field name="Objective-Classification">
      <value order="0">Official</value>
    </field>
    <field name="Objective-Caveats">
      <value order="0"/>
    </field>
  </systemFields>
  <catalogues>
    <catalogue name="Document Type Catalogue" type="type" ori="id:cA14">
      <field name="Objective-Date Acquired">
        <value order="0">2022-12-12T00:00:00Z</value>
      </field>
      <field name="Objective-Official Translation">
        <value order="0"/>
      </field>
      <field name="Objective-Connect Creator">
        <value order="0"/>
      </field>
    </catalogue>
  </catalogues>
</metadata>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Clawr</vt:lpstr>
      <vt:lpstr>Rhagair y Gweinidog</vt:lpstr>
      <vt:lpstr>Llywodraeth Cymru</vt:lpstr>
      <vt:lpstr>Awdurdod Lleol</vt:lpstr>
      <vt:lpstr>Sector Preifat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Arthur, Kelvin (PSG - Welsh Treasury)</dc:creator>
  <cp:lastModifiedBy>Arthur, Kelvin (PSG - Welsh Treasury)</cp:lastModifiedBy>
  <dcterms:created xsi:type="dcterms:W3CDTF">2022-12-05T08:02:03Z</dcterms:created>
  <dcterms:modified xsi:type="dcterms:W3CDTF">2022-12-12T13:34:12Z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A43274312</vt:lpwstr>
  </property>
  <property fmtid="{D5CDD505-2E9C-101B-9397-08002B2CF9AE}" pid="4" name="Objective-Title">
    <vt:lpwstr>WIIS Pipeline (W)</vt:lpwstr>
  </property>
  <property fmtid="{D5CDD505-2E9C-101B-9397-08002B2CF9AE}" pid="5" name="Objective-Description">
    <vt:lpwstr/>
  </property>
  <property fmtid="{D5CDD505-2E9C-101B-9397-08002B2CF9AE}" pid="6" name="Objective-CreationStamp">
    <vt:filetime>2022-12-12T13:40:23Z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2022-12-12T16:55:10Z</vt:filetime>
  </property>
  <property fmtid="{D5CDD505-2E9C-101B-9397-08002B2CF9AE}" pid="11" name="Objective-Owner">
    <vt:lpwstr>Llewellyn, Michael (ETC - Welsh Treasury - Budget &amp; Government Business)</vt:lpwstr>
  </property>
  <property fmtid="{D5CDD505-2E9C-101B-9397-08002B2CF9AE}" pid="12" name="Objective-Path">
    <vt:lpwstr>Objective Global Folder:#Business File Plan:WG Organisational Groups:NEW - Post April 2022 - Economy, Treasury &amp; Constitution:Economy, Treasury &amp; Constitution (ETC) - Welsh Treasury - Budget and Government Business:1 - Save:Budget Policy:Draft Budgets:Budget &amp; Government Business - Draft Budget - Preparation - FY2023-2024:Draft Budget - Final Published Versions:</vt:lpwstr>
  </property>
  <property fmtid="{D5CDD505-2E9C-101B-9397-08002B2CF9AE}" pid="13" name="Objective-Parent">
    <vt:lpwstr>Draft Budget - Final Published Versions</vt:lpwstr>
  </property>
  <property fmtid="{D5CDD505-2E9C-101B-9397-08002B2CF9AE}" pid="14" name="Objective-State">
    <vt:lpwstr>Being Drafted</vt:lpwstr>
  </property>
  <property fmtid="{D5CDD505-2E9C-101B-9397-08002B2CF9AE}" pid="15" name="Objective-VersionId">
    <vt:lpwstr>vA82597884</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Date Acquired">
    <vt:filetime>2022-12-12T00:00:00Z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