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29"/>
  <workbookPr defaultThemeVersion="124226"/>
  <mc:AlternateContent xmlns:mc="http://schemas.openxmlformats.org/markup-compatibility/2006">
    <mc:Choice Requires="x15">
      <x15ac:absPath xmlns:x15ac="http://schemas.microsoft.com/office/spreadsheetml/2010/11/ac" url="Z:\WebSite\Environment&amp;Countryside\2022-2023 MFS\"/>
    </mc:Choice>
  </mc:AlternateContent>
  <xr:revisionPtr revIDLastSave="0" documentId="8_{07F7070B-A897-48A0-ADFA-181BBDA79C04}" xr6:coauthVersionLast="47" xr6:coauthVersionMax="47" xr10:uidLastSave="{00000000-0000-0000-0000-000000000000}"/>
  <bookViews>
    <workbookView xWindow="0" yWindow="460" windowWidth="18500" windowHeight="9570" tabRatio="941" xr2:uid="{00000000-000D-0000-FFFF-FFFF00000000}"/>
  </bookViews>
  <sheets>
    <sheet name="Gwariant a Chyllid a Neilltuwyd" sheetId="10" r:id="rId1"/>
    <sheet name="Blaenoriaeth 1" sheetId="2" r:id="rId2"/>
    <sheet name="Blaenoriaeth 2" sheetId="12" r:id="rId3"/>
    <sheet name="Blaenoriaeth 3" sheetId="4" r:id="rId4"/>
    <sheet name="Blaenoriaeth 4" sheetId="14" r:id="rId5"/>
    <sheet name="Blaenoriaeth 5" sheetId="15" r:id="rId6"/>
    <sheet name="Blaenoriaeth 6" sheetId="16" r:id="rId7"/>
    <sheet name="Cymorth Technegol" sheetId="8" r:id="rId8"/>
    <sheet name="EOIs" sheetId="19" r:id="rId9"/>
  </sheets>
  <externalReferences>
    <externalReference r:id="rId10"/>
  </externalReferences>
  <definedNames>
    <definedName name="AEMtypolist2">'[1]technical sheet AEM typology'!$A$2:$A$11</definedName>
    <definedName name="list1">'[1]tech sheet 2'!$G$10:$G$12</definedName>
    <definedName name="list3">'[1]tech sheet 2'!$H$10:$H$11</definedName>
    <definedName name="Measureslist" localSheetId="2">'[1]Annex 1 A1 P4'!#REF!</definedName>
    <definedName name="Measureslist" localSheetId="4">'[1]Annex 1 A1 P4'!#REF!</definedName>
    <definedName name="Measureslist" localSheetId="5">'[1]Annex 1 A1 P4'!#REF!</definedName>
    <definedName name="Measureslist" localSheetId="6">'[1]Annex 1 A1 P4'!#REF!</definedName>
    <definedName name="Measureslist" localSheetId="8">'[1]Annex 1 A1 P4'!#REF!</definedName>
    <definedName name="Measureslist" localSheetId="0">'[1]Annex 1 A1 P4'!#REF!</definedName>
    <definedName name="Measureslist">'[1]Annex 1 A1 P4'!#REF!</definedName>
    <definedName name="Measureslist2" localSheetId="2">'[1]Annex 1 A1 P4'!#REF!</definedName>
    <definedName name="Measureslist2" localSheetId="4">'[1]Annex 1 A1 P4'!#REF!</definedName>
    <definedName name="Measureslist2" localSheetId="5">'[1]Annex 1 A1 P4'!#REF!</definedName>
    <definedName name="Measureslist2" localSheetId="6">'[1]Annex 1 A1 P4'!#REF!</definedName>
    <definedName name="Measureslist2" localSheetId="8">'[1]Annex 1 A1 P4'!#REF!</definedName>
    <definedName name="Measureslist2" localSheetId="0">'[1]Annex 1 A1 P4'!#REF!</definedName>
    <definedName name="Measureslist2">'[1]Annex 1 A1 P4'!#REF!</definedName>
    <definedName name="_xlnm.Print_Area" localSheetId="2">'Blaenoriaeth 2'!$A$1:$L$17</definedName>
    <definedName name="_xlnm.Print_Area" localSheetId="5">'Blaenoriaeth 5'!$A$1:$K$74</definedName>
    <definedName name="RDPMSlist">'[1]technical sheet AEM typology'!$E$2:$E$119</definedName>
    <definedName name="yesnolist">'[1]technical sheet AEM typology'!$C$3:$C$4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36" i="19" l="1"/>
  <c r="B20" i="19"/>
  <c r="B9" i="8"/>
  <c r="B44" i="16"/>
  <c r="B74" i="15"/>
  <c r="B46" i="14"/>
  <c r="B17" i="4"/>
  <c r="B17" i="12"/>
  <c r="B10" i="2"/>
</calcChain>
</file>

<file path=xl/sharedStrings.xml><?xml version="1.0" encoding="utf-8"?>
<sst xmlns="http://schemas.openxmlformats.org/spreadsheetml/2006/main" count="344" uniqueCount="110">
  <si>
    <t>EAFRD</t>
  </si>
  <si>
    <t xml:space="preserve">Tabl 1: Dyraniad, Gwariant a Chyllid a Neilltuwyd </t>
  </si>
  <si>
    <t xml:space="preserve">£ Miliynau </t>
  </si>
  <si>
    <t>CYFANSWM</t>
  </si>
  <si>
    <t>FA 1a</t>
  </si>
  <si>
    <t>FA 1b</t>
  </si>
  <si>
    <t>16.2 - 16.9</t>
  </si>
  <si>
    <t>FA 1c</t>
  </si>
  <si>
    <t>Blaenoriaeth 1: Meithrin trosglwyddo gwybodaeth ac arloesi ym maes amaethyddiaeth, coedwigaeth ac ardaloedd gwledig</t>
  </si>
  <si>
    <t>Maes Canolbwyntio</t>
  </si>
  <si>
    <t>Mesur</t>
  </si>
  <si>
    <t>Allbynnau</t>
  </si>
  <si>
    <t>Targed</t>
  </si>
  <si>
    <t>Rhagolwg</t>
  </si>
  <si>
    <t>Cyflawnwyd Hyd yn Hyn</t>
  </si>
  <si>
    <t>Cyfanswm gwariant cyhoeddus</t>
  </si>
  <si>
    <t>Nifer y grwpiau gweithredol EIP i'w cefnogi</t>
  </si>
  <si>
    <t>Nifer o cyfranogwyr mewn hyfforddiant</t>
  </si>
  <si>
    <t xml:space="preserve">
FA 2a</t>
  </si>
  <si>
    <t>1.1 -1.3</t>
  </si>
  <si>
    <r>
      <t>Blaenoriaeth 2:</t>
    </r>
    <r>
      <rPr>
        <sz val="16"/>
        <color theme="1"/>
        <rFont val="Arial"/>
        <family val="2"/>
      </rPr>
      <t xml:space="preserve"> </t>
    </r>
    <r>
      <rPr>
        <b/>
        <sz val="16"/>
        <color theme="1"/>
        <rFont val="Arial"/>
        <family val="2"/>
      </rPr>
      <t>Gwella hyfywedd a chystadleurwydd ffermydd ym mhob maes amaethyddol ac ym mhob rhanbarth gan hyrwyddo technolegau fferm arloesol a rheolaeth gynaliadwy ar gyfer coedwigoedd</t>
    </r>
    <r>
      <rPr>
        <sz val="16"/>
        <color theme="1"/>
        <rFont val="Arial"/>
        <family val="2"/>
      </rPr>
      <t xml:space="preserve"> </t>
    </r>
  </si>
  <si>
    <t>Nifer o diwrnodau o hyfforddiant a roddwyd</t>
  </si>
  <si>
    <t>Cyfanswm gwariant cyhoeddus ar gyfer hyfforddiant / sgiliau</t>
  </si>
  <si>
    <t>Nifer o gweithrediadau arddangos / camau gwybodaeth a gefnogwyd</t>
  </si>
  <si>
    <t>Nifer gweithrediadau cyfnewid fferm a gefnogwyd</t>
  </si>
  <si>
    <t>Nifer o fuddiolwyr a gynghorwyd</t>
  </si>
  <si>
    <t>Nifer o daliadau a gefnogwyd</t>
  </si>
  <si>
    <t>Cyfanswm gwariant</t>
  </si>
  <si>
    <t xml:space="preserve">
FA 3a</t>
  </si>
  <si>
    <t>Blaenoriaeth 3: Hyrwyddo trefniadaeth y gadwyn fwyd a rheoli risg mewn amaethyddiaeth</t>
  </si>
  <si>
    <t>Nifer o weithrediadau a gefnogwyd</t>
  </si>
  <si>
    <t>Nifer o daliadau amaethyddol yn cymryd rhan mewn cydweithredu</t>
  </si>
  <si>
    <r>
      <t>Blaenoriaeth 4:</t>
    </r>
    <r>
      <rPr>
        <sz val="16"/>
        <color theme="1"/>
        <rFont val="Arial"/>
        <family val="2"/>
      </rPr>
      <t xml:space="preserve"> </t>
    </r>
    <r>
      <rPr>
        <b/>
        <sz val="16"/>
        <color theme="1"/>
        <rFont val="Arial"/>
        <family val="2"/>
      </rPr>
      <t xml:space="preserve">Adfer, gwarchod a gwella ecosystemau sy'n dibynnu ar amaethyddiaeth a choedwigaeth </t>
    </r>
    <r>
      <rPr>
        <b/>
        <sz val="16"/>
        <color theme="1"/>
        <rFont val="Calibri"/>
        <family val="2"/>
      </rPr>
      <t xml:space="preserve"> </t>
    </r>
  </si>
  <si>
    <t>Blaenoriaeth</t>
  </si>
  <si>
    <t xml:space="preserve">
Blaenoriaeth 4
Tir Amaethyddol</t>
  </si>
  <si>
    <t>Arwynebedd (ha) a gefnogwyd</t>
  </si>
  <si>
    <t>Nifer o contractau a gefnogwyd</t>
  </si>
  <si>
    <t xml:space="preserve">
Blaenoriaeth 4
Ardal Coedwigaeth</t>
  </si>
  <si>
    <t>Nifer o fuddiolwyr a gefnogwyd</t>
  </si>
  <si>
    <t xml:space="preserve">
FA 5b</t>
  </si>
  <si>
    <t>4.1 - 4.3</t>
  </si>
  <si>
    <t xml:space="preserve">
FA 5c</t>
  </si>
  <si>
    <t>4.1, 4.3 + 4.4</t>
  </si>
  <si>
    <t xml:space="preserve">
FA 5e</t>
  </si>
  <si>
    <r>
      <t>Blaenoriaeth 5:</t>
    </r>
    <r>
      <rPr>
        <sz val="16"/>
        <color theme="1"/>
        <rFont val="Arial"/>
        <family val="2"/>
      </rPr>
      <t xml:space="preserve"> </t>
    </r>
    <r>
      <rPr>
        <b/>
        <sz val="16"/>
        <color theme="1"/>
        <rFont val="Arial"/>
        <family val="2"/>
      </rPr>
      <t>Hyrwyddo effeithlonrwydd o ran adnoddau a chynorthwyo’r gwaith o symud at economi carbon isel, sy’n gallu gwrthsefyll effeithiau’r hinsawdd, yn y sectorau amaethyddiaeth, bwyd a choedwigaeth</t>
    </r>
  </si>
  <si>
    <t xml:space="preserve">
FA 5d  </t>
  </si>
  <si>
    <t>Arwynebedd ffisegol (ha) a gefnogwyd</t>
  </si>
  <si>
    <t xml:space="preserve">
FA 6a</t>
  </si>
  <si>
    <t>7 + 19</t>
  </si>
  <si>
    <t xml:space="preserve">
FA 6c</t>
  </si>
  <si>
    <r>
      <t>Blaenoriaeth 6:</t>
    </r>
    <r>
      <rPr>
        <sz val="16"/>
        <color theme="1"/>
        <rFont val="Arial"/>
        <family val="2"/>
      </rPr>
      <t xml:space="preserve"> </t>
    </r>
    <r>
      <rPr>
        <b/>
        <sz val="16"/>
        <color theme="1"/>
        <rFont val="Arial"/>
        <family val="2"/>
      </rPr>
      <t>Hyrwyddo cynhwysiant cymdeithasol, gwaith i leihau tlodi a datblygu’r economi mewn ardaloedd gwledig</t>
    </r>
  </si>
  <si>
    <t>Nifer o swyddi a grewyd</t>
  </si>
  <si>
    <t xml:space="preserve">
FA 6b </t>
  </si>
  <si>
    <t>7 (dim 7.3)</t>
  </si>
  <si>
    <t>Poblogaeth yn elwa o gwasanaethau well / seilweithiau</t>
  </si>
  <si>
    <t>Nifer o Grwpiau Gweithredu Lleol a ddewiswyd</t>
  </si>
  <si>
    <t>Nifer o prosiectau a gefnodwyd</t>
  </si>
  <si>
    <t>Nifer o prosiectau cydweithredu a gefnogwyd</t>
  </si>
  <si>
    <t>Poblogaeth a gynnwyswyd gan Grwpiau Gweithredu Lleol</t>
  </si>
  <si>
    <t>Poblogaeth yn elwa o seilwaith TG newydd neu gwell</t>
  </si>
  <si>
    <t>Nifer y cyfnewidfeydd thematig a dadansoddol a sefydlwyd</t>
  </si>
  <si>
    <t>Nifer o offer cyfathrebu NRN</t>
  </si>
  <si>
    <t>Nifer y gweithgareddau ENRD lle mae'r NRN wedi cymryd rhan</t>
  </si>
  <si>
    <t>N/A</t>
  </si>
  <si>
    <t>LEADER</t>
  </si>
  <si>
    <t>Cynllun</t>
  </si>
  <si>
    <t>Nifer o
Rowndiau Cynllun</t>
  </si>
  <si>
    <t>Cyfanswm
Dyraniad</t>
  </si>
  <si>
    <t>Ceisiadau
wedi'u Gwahodd</t>
  </si>
  <si>
    <t>Arfarniadau
wedi'u Cynnal</t>
  </si>
  <si>
    <t>Ceisiadau
wedi'u Gymeradwyo</t>
  </si>
  <si>
    <t>Cyfanswm
Gwariant</t>
  </si>
  <si>
    <t>Cynllun Datblygu Cadwyni Cyflenwi a Chydweithio*</t>
  </si>
  <si>
    <t>Cynllun Rheoli Cynaliadwy</t>
  </si>
  <si>
    <t>Cronfa Datblygu Cymunedau Gwledig*</t>
  </si>
  <si>
    <t>Cynllun Buddsoddi mewn Busnesau Pren</t>
  </si>
  <si>
    <t>Partneriaeth Arloesi Ewrob</t>
  </si>
  <si>
    <t>Trosglwyddo Gwybodaeth ac Arloesi*</t>
  </si>
  <si>
    <t>Cynllun Buddsoddi mewn Busnesau Gwledig*</t>
  </si>
  <si>
    <t>Gwasanaeth Cynghori Busnesau Gwledig*</t>
  </si>
  <si>
    <t>Cymorth Technegol</t>
  </si>
  <si>
    <t>Cyfanswm Economaidd-Gymdeithasol</t>
  </si>
  <si>
    <t>*Mae'r ffigurau'n cynnwys Ceisiadau Uniongyrchol</t>
  </si>
  <si>
    <t>Grantiau Bach Glastir</t>
  </si>
  <si>
    <t>Glastir Uwch</t>
  </si>
  <si>
    <t>Creu Coetir Glastir</t>
  </si>
  <si>
    <t>Adfer Coetir Glastir</t>
  </si>
  <si>
    <t>Hen Gynlluniau</t>
  </si>
  <si>
    <t>Rheoli Coetir Glastir</t>
  </si>
  <si>
    <t>Glastir Sylfaenol</t>
  </si>
  <si>
    <t>Tir Comin Gastir</t>
  </si>
  <si>
    <t>Glastir Organig</t>
  </si>
  <si>
    <t>Cyfanswm Amaeth-Amgylchedd</t>
  </si>
  <si>
    <t>6.4 + 8.6</t>
  </si>
  <si>
    <t>Cynllun Cydweithio i Gynllunio Coedwigaeth</t>
  </si>
  <si>
    <t>Cynllun Grant Busnes i Ffermydd</t>
  </si>
  <si>
    <t>2.1 - 2.2</t>
  </si>
  <si>
    <t>Nifer y gweithredau cydweithredu eraill (dim EIP)</t>
  </si>
  <si>
    <t>Cynllun Buddsoddi mewn Busnesau Bwyd*</t>
  </si>
  <si>
    <t>Cynllun Grant Cynhyrchu Cynaliadwy</t>
  </si>
  <si>
    <t>Grant Galluogi Adnoddau Naturiol a Llesiant</t>
  </si>
  <si>
    <t>Cynllun Monitro Coedwigoedd a Rheoli Risgiau</t>
  </si>
  <si>
    <t>Dyraniad
Cynllun</t>
  </si>
  <si>
    <t>Seilwaith Fferm a Choedwigaeth</t>
  </si>
  <si>
    <t>Cyfanswm sydd wedi'i ymrwymo i brosiectau</t>
  </si>
  <si>
    <t>Ffynhonell: GRGC, 30-11-2022</t>
  </si>
  <si>
    <r>
      <t>Wedi'i Neilltuo</t>
    </r>
    <r>
      <rPr>
        <b/>
        <vertAlign val="superscript"/>
        <sz val="12"/>
        <color theme="1"/>
        <rFont val="Arial"/>
        <family val="2"/>
      </rPr>
      <t>1</t>
    </r>
  </si>
  <si>
    <t>Gwariant</t>
  </si>
  <si>
    <t>Dyraniad</t>
  </si>
  <si>
    <r>
      <rPr>
        <sz val="8"/>
        <color theme="1"/>
        <rFont val="Arial"/>
        <family val="2"/>
      </rPr>
      <t>1</t>
    </r>
    <r>
      <rPr>
        <sz val="10"/>
        <color theme="1"/>
        <rFont val="Arial"/>
        <family val="2"/>
      </rPr>
      <t xml:space="preserve"> Mae Rhaglen Datblygu Gwledig Cymru 2014-2020 wedi ymrwymo'n llwyr; fel rhan o'r cynllunio wrth gefn, mae elfen o or-raglennu wedi'i chynnwys yn y cyllidebu ariannol cyffredinol er mwyn cyflawni rhaglen yn llwyddiannus.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</si>
</sst>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7" formatCode="&quot;£&quot;#,##0.00;\-&quot;£&quot;#,##0.00"/>
    <numFmt numFmtId="8" formatCode="&quot;£&quot;#,##0.00;[Red]\-&quot;£&quot;#,##0.00"/>
    <numFmt numFmtId="44" formatCode="_-&quot;£&quot;* #,##0.00_-;\-&quot;£&quot;* #,##0.00_-;_-&quot;£&quot;* &quot;-&quot;??_-;_-@_-"/>
    <numFmt numFmtId="43" formatCode="_-* #,##0.00_-;\-* #,##0.00_-;_-* &quot;-&quot;??_-;_-@_-"/>
    <numFmt numFmtId="164" formatCode="_-* #,##0_-;\-* #,##0_-;_-* &quot;-&quot;??_-;_-@_-"/>
    <numFmt numFmtId="165" formatCode="_-* #,##0.0_-;\-* #,##0.0_-;_-* &quot;-&quot;??_-;_-@_-"/>
    <numFmt numFmtId="166" formatCode="\(0%\)"/>
    <numFmt numFmtId="167" formatCode="&quot;£&quot;#,##0.0&quot;m&quot;;[Red]\-&quot;£&quot;#,##0.0&quot;m&quot;"/>
    <numFmt numFmtId="168" formatCode="#,##0_ ;[Red]\-#,##0\ "/>
    <numFmt numFmtId="169" formatCode="&quot;£&quot;#,##0.00&quot;m&quot;;[Red]\-&quot;£&quot;#,##0.00&quot;m&quot;"/>
    <numFmt numFmtId="170" formatCode="#,##0.0"/>
    <numFmt numFmtId="171" formatCode="_-&quot;£&quot;* #,##0_-;\-&quot;£&quot;* #,##0_-;_-&quot;£&quot;* &quot;-&quot;??_-;_-@_-"/>
    <numFmt numFmtId="172" formatCode="&quot;£&quot;#,##0.000&quot;m&quot;;[Red]\-&quot;£&quot;#,##0.000&quot;m&quot;"/>
    <numFmt numFmtId="173" formatCode="#,##0.00_ ;[Red]\-#,##0.00\ "/>
    <numFmt numFmtId="174" formatCode="#,##0.0_ ;[Red]\-#,##0.0\ "/>
  </numFmts>
  <fonts count="21" x14ac:knownFonts="1">
    <font>
      <sz val="12"/>
      <color theme="1"/>
      <name val="Arial"/>
      <family val="2"/>
    </font>
    <font>
      <sz val="12"/>
      <color theme="1"/>
      <name val="Arial"/>
      <family val="2"/>
    </font>
    <font>
      <b/>
      <sz val="16"/>
      <color theme="1"/>
      <name val="Arial"/>
      <family val="2"/>
    </font>
    <font>
      <sz val="12"/>
      <name val="Arial"/>
      <family val="2"/>
    </font>
    <font>
      <b/>
      <sz val="12"/>
      <color theme="1"/>
      <name val="Arial"/>
      <family val="2"/>
    </font>
    <font>
      <b/>
      <vertAlign val="superscript"/>
      <sz val="12"/>
      <color theme="1"/>
      <name val="Arial"/>
      <family val="2"/>
    </font>
    <font>
      <i/>
      <sz val="12"/>
      <color theme="1"/>
      <name val="Arial"/>
      <family val="2"/>
    </font>
    <font>
      <sz val="10"/>
      <color theme="1"/>
      <name val="Arial"/>
      <family val="2"/>
    </font>
    <font>
      <vertAlign val="superscript"/>
      <sz val="10"/>
      <color theme="1"/>
      <name val="Arial"/>
      <family val="2"/>
    </font>
    <font>
      <b/>
      <sz val="16"/>
      <name val="Arial"/>
      <family val="2"/>
    </font>
    <font>
      <sz val="12"/>
      <color rgb="FFFF0000"/>
      <name val="Arial"/>
      <family val="2"/>
    </font>
    <font>
      <b/>
      <sz val="16"/>
      <color rgb="FF000000"/>
      <name val="Arial"/>
      <family val="2"/>
    </font>
    <font>
      <sz val="12"/>
      <color rgb="FF000000"/>
      <name val="Arial"/>
      <family val="2"/>
    </font>
    <font>
      <sz val="16"/>
      <color theme="1"/>
      <name val="Arial"/>
      <family val="2"/>
    </font>
    <font>
      <b/>
      <sz val="16"/>
      <color theme="1"/>
      <name val="Calibri"/>
      <family val="2"/>
    </font>
    <font>
      <sz val="12"/>
      <color rgb="FF222222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  <font>
      <b/>
      <i/>
      <sz val="10"/>
      <name val="Arial"/>
      <family val="2"/>
    </font>
    <font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8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7" fillId="0" borderId="0" applyFont="0" applyFill="0" applyBorder="0" applyAlignment="0" applyProtection="0"/>
    <xf numFmtId="0" fontId="17" fillId="0" borderId="0"/>
    <xf numFmtId="0" fontId="3" fillId="0" borderId="0"/>
    <xf numFmtId="0" fontId="17" fillId="0" borderId="0"/>
    <xf numFmtId="0" fontId="1" fillId="0" borderId="0"/>
    <xf numFmtId="0" fontId="1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3" fillId="0" borderId="0" applyFont="0" applyFill="0" applyBorder="0" applyAlignment="0" applyProtection="0"/>
    <xf numFmtId="9" fontId="19" fillId="0" borderId="0" applyFont="0" applyFill="0" applyBorder="0" applyAlignment="0" applyProtection="0"/>
  </cellStyleXfs>
  <cellXfs count="163">
    <xf numFmtId="0" fontId="0" fillId="0" borderId="0" xfId="0"/>
    <xf numFmtId="0" fontId="0" fillId="0" borderId="0" xfId="0" applyFill="1" applyBorder="1"/>
    <xf numFmtId="0" fontId="0" fillId="0" borderId="0" xfId="0" applyFill="1"/>
    <xf numFmtId="0" fontId="0" fillId="0" borderId="1" xfId="0" applyFill="1" applyBorder="1"/>
    <xf numFmtId="0" fontId="0" fillId="0" borderId="1" xfId="0" applyFill="1" applyBorder="1" applyAlignment="1">
      <alignment horizontal="right"/>
    </xf>
    <xf numFmtId="0" fontId="0" fillId="0" borderId="3" xfId="0" applyFill="1" applyBorder="1"/>
    <xf numFmtId="0" fontId="4" fillId="0" borderId="4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164" fontId="1" fillId="0" borderId="1" xfId="1" applyNumberFormat="1" applyFont="1" applyFill="1" applyBorder="1" applyAlignment="1">
      <alignment horizontal="right" vertical="center"/>
    </xf>
    <xf numFmtId="0" fontId="0" fillId="0" borderId="1" xfId="0" applyFont="1" applyFill="1" applyBorder="1" applyAlignment="1">
      <alignment horizontal="right" vertical="center"/>
    </xf>
    <xf numFmtId="165" fontId="1" fillId="0" borderId="1" xfId="1" applyNumberFormat="1" applyFont="1" applyFill="1" applyBorder="1" applyAlignment="1">
      <alignment horizontal="right" vertical="center"/>
    </xf>
    <xf numFmtId="166" fontId="6" fillId="0" borderId="1" xfId="2" applyNumberFormat="1" applyFont="1" applyFill="1" applyBorder="1" applyAlignment="1">
      <alignment horizontal="right" vertical="center"/>
    </xf>
    <xf numFmtId="0" fontId="0" fillId="0" borderId="0" xfId="0" applyFill="1" applyAlignment="1">
      <alignment vertical="center"/>
    </xf>
    <xf numFmtId="0" fontId="7" fillId="0" borderId="0" xfId="0" applyFont="1" applyFill="1" applyAlignment="1">
      <alignment vertical="center"/>
    </xf>
    <xf numFmtId="0" fontId="8" fillId="0" borderId="0" xfId="0" applyFont="1" applyFill="1" applyAlignment="1">
      <alignment vertical="center"/>
    </xf>
    <xf numFmtId="0" fontId="9" fillId="0" borderId="0" xfId="0" applyFont="1" applyFill="1" applyBorder="1"/>
    <xf numFmtId="0" fontId="10" fillId="0" borderId="0" xfId="0" applyFont="1" applyFill="1" applyBorder="1"/>
    <xf numFmtId="0" fontId="0" fillId="0" borderId="0" xfId="0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4" fillId="0" borderId="0" xfId="0" applyFont="1" applyFill="1"/>
    <xf numFmtId="0" fontId="4" fillId="0" borderId="2" xfId="0" applyFont="1" applyFill="1" applyBorder="1" applyAlignment="1">
      <alignment vertical="center"/>
    </xf>
    <xf numFmtId="0" fontId="4" fillId="0" borderId="3" xfId="0" applyFont="1" applyFill="1" applyBorder="1" applyAlignment="1">
      <alignment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left" vertical="center" wrapText="1"/>
    </xf>
    <xf numFmtId="0" fontId="12" fillId="0" borderId="0" xfId="0" applyFont="1" applyFill="1" applyBorder="1" applyAlignment="1">
      <alignment horizontal="left" vertical="center" wrapText="1"/>
    </xf>
    <xf numFmtId="167" fontId="0" fillId="0" borderId="0" xfId="0" applyNumberFormat="1" applyFill="1" applyBorder="1" applyAlignment="1">
      <alignment horizontal="right" vertical="center"/>
    </xf>
    <xf numFmtId="0" fontId="12" fillId="0" borderId="0" xfId="0" applyFont="1" applyFill="1" applyBorder="1" applyAlignment="1">
      <alignment horizontal="left" vertical="center" wrapText="1"/>
    </xf>
    <xf numFmtId="167" fontId="0" fillId="0" borderId="0" xfId="0" applyNumberFormat="1" applyFill="1" applyBorder="1" applyAlignment="1" applyProtection="1">
      <alignment horizontal="right" vertical="center"/>
      <protection hidden="1"/>
    </xf>
    <xf numFmtId="167" fontId="0" fillId="0" borderId="0" xfId="0" applyNumberFormat="1" applyFill="1" applyBorder="1" applyAlignment="1" applyProtection="1">
      <alignment horizontal="right" vertical="center"/>
      <protection locked="0"/>
    </xf>
    <xf numFmtId="3" fontId="0" fillId="0" borderId="5" xfId="0" applyNumberFormat="1" applyFill="1" applyBorder="1" applyAlignment="1" applyProtection="1">
      <alignment vertical="center"/>
      <protection locked="0"/>
    </xf>
    <xf numFmtId="3" fontId="0" fillId="0" borderId="0" xfId="0" applyNumberFormat="1" applyFill="1" applyBorder="1" applyAlignment="1">
      <alignment horizontal="right" vertical="center"/>
    </xf>
    <xf numFmtId="0" fontId="12" fillId="0" borderId="5" xfId="0" applyFont="1" applyFill="1" applyBorder="1" applyAlignment="1">
      <alignment vertical="center" wrapText="1"/>
    </xf>
    <xf numFmtId="3" fontId="0" fillId="0" borderId="5" xfId="0" applyNumberFormat="1" applyFill="1" applyBorder="1" applyAlignment="1" applyProtection="1">
      <alignment horizontal="right" vertical="center"/>
      <protection hidden="1"/>
    </xf>
    <xf numFmtId="3" fontId="0" fillId="0" borderId="0" xfId="0" applyNumberFormat="1" applyFill="1" applyBorder="1" applyAlignment="1">
      <alignment vertical="center"/>
    </xf>
    <xf numFmtId="0" fontId="7" fillId="0" borderId="3" xfId="0" applyFont="1" applyFill="1" applyBorder="1" applyAlignment="1">
      <alignment vertical="center"/>
    </xf>
    <xf numFmtId="0" fontId="0" fillId="0" borderId="3" xfId="0" applyFill="1" applyBorder="1" applyAlignment="1">
      <alignment vertical="top"/>
    </xf>
    <xf numFmtId="0" fontId="2" fillId="0" borderId="0" xfId="0" applyFont="1" applyFill="1" applyAlignment="1"/>
    <xf numFmtId="0" fontId="4" fillId="0" borderId="0" xfId="0" applyFont="1" applyFill="1" applyAlignment="1"/>
    <xf numFmtId="0" fontId="3" fillId="0" borderId="0" xfId="0" applyFont="1" applyFill="1" applyBorder="1" applyAlignment="1">
      <alignment horizontal="left" vertical="center" wrapText="1"/>
    </xf>
    <xf numFmtId="0" fontId="11" fillId="0" borderId="0" xfId="0" applyFont="1" applyFill="1" applyBorder="1" applyAlignment="1">
      <alignment vertical="center"/>
    </xf>
    <xf numFmtId="0" fontId="10" fillId="0" borderId="0" xfId="0" applyFont="1" applyFill="1"/>
    <xf numFmtId="0" fontId="4" fillId="0" borderId="1" xfId="0" applyFont="1" applyFill="1" applyBorder="1"/>
    <xf numFmtId="0" fontId="4" fillId="0" borderId="0" xfId="0" applyFont="1" applyFill="1" applyBorder="1" applyAlignment="1">
      <alignment horizontal="center" vertical="center"/>
    </xf>
    <xf numFmtId="168" fontId="3" fillId="0" borderId="0" xfId="0" applyNumberFormat="1" applyFont="1" applyFill="1" applyBorder="1" applyAlignment="1" applyProtection="1">
      <alignment vertical="center"/>
      <protection locked="0"/>
    </xf>
    <xf numFmtId="168" fontId="3" fillId="0" borderId="0" xfId="0" applyNumberFormat="1" applyFont="1" applyFill="1" applyBorder="1" applyAlignment="1">
      <alignment horizontal="right" vertical="center"/>
    </xf>
    <xf numFmtId="168" fontId="3" fillId="0" borderId="0" xfId="0" applyNumberFormat="1" applyFont="1" applyFill="1" applyBorder="1" applyAlignment="1">
      <alignment vertical="center"/>
    </xf>
    <xf numFmtId="168" fontId="3" fillId="0" borderId="0" xfId="0" applyNumberFormat="1" applyFont="1" applyFill="1" applyBorder="1" applyAlignment="1" applyProtection="1">
      <alignment vertical="center" wrapText="1"/>
      <protection locked="0"/>
    </xf>
    <xf numFmtId="168" fontId="3" fillId="0" borderId="0" xfId="0" applyNumberFormat="1" applyFont="1" applyFill="1" applyBorder="1" applyAlignment="1">
      <alignment horizontal="right" vertical="center" wrapText="1"/>
    </xf>
    <xf numFmtId="168" fontId="3" fillId="0" borderId="0" xfId="0" applyNumberFormat="1" applyFont="1" applyFill="1" applyBorder="1" applyAlignment="1">
      <alignment vertical="center" wrapText="1"/>
    </xf>
    <xf numFmtId="168" fontId="3" fillId="0" borderId="0" xfId="0" applyNumberFormat="1" applyFont="1" applyFill="1" applyBorder="1" applyAlignment="1" applyProtection="1">
      <alignment horizontal="right" vertical="center" wrapText="1"/>
      <protection locked="0"/>
    </xf>
    <xf numFmtId="0" fontId="12" fillId="0" borderId="1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vertical="center" wrapText="1"/>
    </xf>
    <xf numFmtId="3" fontId="3" fillId="0" borderId="5" xfId="0" applyNumberFormat="1" applyFont="1" applyFill="1" applyBorder="1" applyAlignment="1" applyProtection="1">
      <alignment horizontal="right" vertical="center"/>
      <protection hidden="1"/>
    </xf>
    <xf numFmtId="3" fontId="3" fillId="0" borderId="0" xfId="0" applyNumberFormat="1" applyFont="1" applyFill="1" applyBorder="1" applyAlignment="1">
      <alignment horizontal="right" vertical="center"/>
    </xf>
    <xf numFmtId="3" fontId="3" fillId="0" borderId="5" xfId="0" applyNumberFormat="1" applyFont="1" applyFill="1" applyBorder="1" applyAlignment="1" applyProtection="1">
      <alignment horizontal="right" vertical="center"/>
      <protection locked="0"/>
    </xf>
    <xf numFmtId="3" fontId="3" fillId="0" borderId="0" xfId="0" applyNumberFormat="1" applyFont="1" applyFill="1" applyBorder="1" applyAlignment="1" applyProtection="1">
      <alignment horizontal="right" vertical="center"/>
      <protection hidden="1"/>
    </xf>
    <xf numFmtId="3" fontId="3" fillId="0" borderId="0" xfId="0" applyNumberFormat="1" applyFont="1" applyFill="1" applyBorder="1" applyAlignment="1" applyProtection="1">
      <alignment horizontal="right" vertical="center"/>
      <protection locked="0"/>
    </xf>
    <xf numFmtId="3" fontId="3" fillId="0" borderId="0" xfId="0" applyNumberFormat="1" applyFont="1" applyFill="1" applyBorder="1" applyAlignment="1" applyProtection="1">
      <alignment horizontal="right" vertical="center" wrapText="1"/>
      <protection hidden="1"/>
    </xf>
    <xf numFmtId="3" fontId="3" fillId="0" borderId="0" xfId="0" applyNumberFormat="1" applyFont="1" applyFill="1" applyBorder="1" applyAlignment="1">
      <alignment horizontal="right" vertical="center" wrapText="1"/>
    </xf>
    <xf numFmtId="3" fontId="3" fillId="0" borderId="0" xfId="0" applyNumberFormat="1" applyFont="1" applyFill="1" applyBorder="1" applyAlignment="1" applyProtection="1">
      <alignment horizontal="right" vertical="center" wrapText="1"/>
      <protection locked="0"/>
    </xf>
    <xf numFmtId="168" fontId="3" fillId="0" borderId="0" xfId="0" applyNumberFormat="1" applyFont="1" applyFill="1" applyBorder="1" applyAlignment="1" applyProtection="1">
      <alignment horizontal="right" vertical="center"/>
      <protection hidden="1"/>
    </xf>
    <xf numFmtId="168" fontId="3" fillId="0" borderId="0" xfId="0" applyNumberFormat="1" applyFont="1" applyFill="1" applyBorder="1" applyAlignment="1" applyProtection="1">
      <alignment horizontal="right" vertical="center"/>
      <protection locked="0"/>
    </xf>
    <xf numFmtId="169" fontId="0" fillId="0" borderId="0" xfId="0" applyNumberFormat="1" applyFill="1" applyBorder="1" applyAlignment="1" applyProtection="1">
      <alignment horizontal="right" vertical="center"/>
      <protection hidden="1"/>
    </xf>
    <xf numFmtId="169" fontId="0" fillId="0" borderId="0" xfId="0" applyNumberFormat="1" applyFill="1" applyBorder="1" applyAlignment="1" applyProtection="1">
      <alignment horizontal="right" vertical="center"/>
      <protection locked="0"/>
    </xf>
    <xf numFmtId="169" fontId="0" fillId="0" borderId="0" xfId="0" applyNumberFormat="1" applyFill="1" applyBorder="1" applyAlignment="1">
      <alignment horizontal="right" vertical="center"/>
    </xf>
    <xf numFmtId="167" fontId="0" fillId="0" borderId="4" xfId="0" applyNumberFormat="1" applyFill="1" applyBorder="1" applyAlignment="1" applyProtection="1">
      <alignment horizontal="right" vertical="center"/>
      <protection hidden="1"/>
    </xf>
    <xf numFmtId="167" fontId="0" fillId="0" borderId="4" xfId="0" applyNumberFormat="1" applyFill="1" applyBorder="1" applyAlignment="1" applyProtection="1">
      <alignment horizontal="right" vertical="center"/>
      <protection locked="0"/>
    </xf>
    <xf numFmtId="0" fontId="3" fillId="0" borderId="0" xfId="0" applyFont="1" applyFill="1" applyBorder="1" applyAlignment="1" applyProtection="1">
      <alignment horizontal="right" vertical="center"/>
      <protection hidden="1"/>
    </xf>
    <xf numFmtId="0" fontId="3" fillId="0" borderId="0" xfId="0" applyFont="1" applyFill="1" applyBorder="1" applyAlignment="1">
      <alignment horizontal="right" vertical="center"/>
    </xf>
    <xf numFmtId="0" fontId="3" fillId="0" borderId="0" xfId="0" applyFont="1" applyFill="1" applyBorder="1" applyAlignment="1" applyProtection="1">
      <alignment horizontal="right" vertical="center"/>
      <protection locked="0"/>
    </xf>
    <xf numFmtId="0" fontId="0" fillId="0" borderId="1" xfId="0" applyFill="1" applyBorder="1" applyAlignment="1">
      <alignment vertical="center"/>
    </xf>
    <xf numFmtId="167" fontId="0" fillId="0" borderId="1" xfId="0" applyNumberFormat="1" applyFill="1" applyBorder="1" applyAlignment="1" applyProtection="1">
      <alignment horizontal="right" vertical="center"/>
      <protection hidden="1"/>
    </xf>
    <xf numFmtId="167" fontId="0" fillId="0" borderId="1" xfId="0" applyNumberFormat="1" applyFill="1" applyBorder="1" applyAlignment="1">
      <alignment horizontal="right" vertical="center"/>
    </xf>
    <xf numFmtId="167" fontId="0" fillId="0" borderId="1" xfId="0" applyNumberFormat="1" applyFill="1" applyBorder="1" applyAlignment="1" applyProtection="1">
      <alignment horizontal="right" vertical="center"/>
      <protection locked="0"/>
    </xf>
    <xf numFmtId="0" fontId="4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left" vertical="center" wrapText="1"/>
    </xf>
    <xf numFmtId="3" fontId="3" fillId="0" borderId="0" xfId="0" applyNumberFormat="1" applyFont="1" applyFill="1" applyBorder="1" applyAlignment="1" applyProtection="1">
      <alignment vertical="center"/>
      <protection locked="0"/>
    </xf>
    <xf numFmtId="3" fontId="3" fillId="0" borderId="0" xfId="0" applyNumberFormat="1" applyFont="1" applyFill="1" applyBorder="1" applyAlignment="1">
      <alignment vertical="center"/>
    </xf>
    <xf numFmtId="8" fontId="3" fillId="0" borderId="0" xfId="0" applyNumberFormat="1" applyFont="1" applyFill="1" applyBorder="1" applyAlignment="1">
      <alignment horizontal="right" vertical="center" wrapText="1"/>
    </xf>
    <xf numFmtId="170" fontId="3" fillId="0" borderId="0" xfId="0" applyNumberFormat="1" applyFont="1" applyFill="1" applyBorder="1" applyAlignment="1" applyProtection="1">
      <alignment vertical="center"/>
      <protection locked="0"/>
    </xf>
    <xf numFmtId="169" fontId="3" fillId="0" borderId="0" xfId="0" applyNumberFormat="1" applyFont="1" applyFill="1" applyBorder="1" applyAlignment="1">
      <alignment horizontal="right" vertical="center" wrapText="1"/>
    </xf>
    <xf numFmtId="0" fontId="3" fillId="0" borderId="0" xfId="0" applyFont="1" applyFill="1" applyBorder="1" applyAlignment="1" applyProtection="1">
      <alignment horizontal="right" vertical="center" wrapText="1"/>
      <protection hidden="1"/>
    </xf>
    <xf numFmtId="0" fontId="3" fillId="0" borderId="0" xfId="0" applyFont="1" applyFill="1" applyBorder="1" applyAlignment="1">
      <alignment horizontal="right" vertical="center" wrapText="1"/>
    </xf>
    <xf numFmtId="0" fontId="3" fillId="0" borderId="0" xfId="0" applyFont="1" applyFill="1" applyBorder="1" applyAlignment="1" applyProtection="1">
      <alignment horizontal="right" vertical="center" wrapText="1"/>
      <protection locked="0"/>
    </xf>
    <xf numFmtId="169" fontId="3" fillId="0" borderId="0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0" xfId="0" applyFont="1" applyFill="1" applyAlignment="1">
      <alignment vertical="center"/>
    </xf>
    <xf numFmtId="0" fontId="3" fillId="0" borderId="0" xfId="0" applyFont="1" applyFill="1" applyBorder="1" applyAlignment="1">
      <alignment vertical="center"/>
    </xf>
    <xf numFmtId="169" fontId="0" fillId="0" borderId="1" xfId="0" applyNumberFormat="1" applyFill="1" applyBorder="1" applyAlignment="1">
      <alignment horizontal="right" vertical="center"/>
    </xf>
    <xf numFmtId="0" fontId="2" fillId="0" borderId="0" xfId="0" applyFont="1" applyFill="1" applyAlignment="1">
      <alignment vertical="center" wrapText="1"/>
    </xf>
    <xf numFmtId="0" fontId="2" fillId="0" borderId="0" xfId="0" applyFont="1" applyFill="1"/>
    <xf numFmtId="0" fontId="0" fillId="0" borderId="0" xfId="0" applyFill="1" applyAlignment="1">
      <alignment horizontal="right" vertical="center"/>
    </xf>
    <xf numFmtId="0" fontId="0" fillId="0" borderId="0" xfId="0" applyFill="1" applyAlignment="1" applyProtection="1">
      <alignment horizontal="right" vertical="center"/>
      <protection locked="0"/>
    </xf>
    <xf numFmtId="0" fontId="0" fillId="0" borderId="1" xfId="0" applyFill="1" applyBorder="1" applyAlignment="1">
      <alignment horizontal="left" vertical="center"/>
    </xf>
    <xf numFmtId="0" fontId="0" fillId="0" borderId="1" xfId="0" applyFill="1" applyBorder="1" applyAlignment="1" applyProtection="1">
      <alignment horizontal="right" vertical="center"/>
      <protection locked="0"/>
    </xf>
    <xf numFmtId="0" fontId="0" fillId="0" borderId="1" xfId="0" applyFill="1" applyBorder="1" applyAlignment="1">
      <alignment horizontal="right" vertical="center"/>
    </xf>
    <xf numFmtId="0" fontId="0" fillId="0" borderId="0" xfId="0" applyFill="1" applyBorder="1" applyAlignment="1">
      <alignment horizontal="left" vertical="center"/>
    </xf>
    <xf numFmtId="0" fontId="15" fillId="0" borderId="0" xfId="0" applyFont="1" applyFill="1" applyBorder="1" applyAlignment="1">
      <alignment vertical="center" wrapText="1"/>
    </xf>
    <xf numFmtId="0" fontId="15" fillId="0" borderId="0" xfId="0" applyFont="1" applyFill="1" applyAlignment="1">
      <alignment vertical="center" wrapText="1"/>
    </xf>
    <xf numFmtId="0" fontId="0" fillId="0" borderId="1" xfId="0" applyBorder="1"/>
    <xf numFmtId="0" fontId="16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171" fontId="3" fillId="0" borderId="0" xfId="0" applyNumberFormat="1" applyFont="1" applyFill="1" applyBorder="1" applyAlignment="1">
      <alignment horizontal="center" vertical="center" wrapText="1"/>
    </xf>
    <xf numFmtId="171" fontId="3" fillId="0" borderId="0" xfId="0" applyNumberFormat="1" applyFont="1" applyFill="1" applyBorder="1" applyAlignment="1">
      <alignment horizontal="center" vertical="center"/>
    </xf>
    <xf numFmtId="1" fontId="3" fillId="0" borderId="0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171" fontId="3" fillId="0" borderId="1" xfId="0" applyNumberFormat="1" applyFont="1" applyFill="1" applyBorder="1" applyAlignment="1">
      <alignment horizontal="center" vertical="center" wrapText="1"/>
    </xf>
    <xf numFmtId="171" fontId="3" fillId="0" borderId="1" xfId="0" applyNumberFormat="1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left" vertical="center"/>
    </xf>
    <xf numFmtId="171" fontId="16" fillId="0" borderId="1" xfId="0" applyNumberFormat="1" applyFont="1" applyFill="1" applyBorder="1" applyAlignment="1">
      <alignment horizontal="center" vertical="center"/>
    </xf>
    <xf numFmtId="171" fontId="16" fillId="0" borderId="1" xfId="0" applyNumberFormat="1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/>
    </xf>
    <xf numFmtId="171" fontId="16" fillId="0" borderId="0" xfId="0" applyNumberFormat="1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 wrapText="1"/>
    </xf>
    <xf numFmtId="171" fontId="16" fillId="0" borderId="0" xfId="0" applyNumberFormat="1" applyFont="1" applyFill="1" applyBorder="1" applyAlignment="1">
      <alignment horizontal="center" vertical="center" wrapText="1"/>
    </xf>
    <xf numFmtId="0" fontId="18" fillId="0" borderId="1" xfId="0" applyFont="1" applyFill="1" applyBorder="1"/>
    <xf numFmtId="0" fontId="18" fillId="0" borderId="0" xfId="0" applyFont="1" applyFill="1" applyBorder="1"/>
    <xf numFmtId="0" fontId="12" fillId="0" borderId="5" xfId="0" applyFont="1" applyFill="1" applyBorder="1" applyAlignment="1">
      <alignment horizontal="left" vertical="center" wrapText="1"/>
    </xf>
    <xf numFmtId="0" fontId="12" fillId="0" borderId="0" xfId="0" applyFont="1" applyFill="1" applyBorder="1" applyAlignment="1">
      <alignment horizontal="left" vertical="center" wrapText="1"/>
    </xf>
    <xf numFmtId="0" fontId="12" fillId="0" borderId="4" xfId="0" applyFont="1" applyFill="1" applyBorder="1" applyAlignment="1">
      <alignment horizontal="left" vertical="center" wrapText="1"/>
    </xf>
    <xf numFmtId="169" fontId="0" fillId="0" borderId="4" xfId="0" applyNumberFormat="1" applyFill="1" applyBorder="1" applyAlignment="1" applyProtection="1">
      <alignment horizontal="right" vertical="center"/>
      <protection locked="0"/>
    </xf>
    <xf numFmtId="169" fontId="0" fillId="0" borderId="1" xfId="0" applyNumberFormat="1" applyFill="1" applyBorder="1" applyAlignment="1" applyProtection="1">
      <alignment horizontal="right" vertical="center"/>
      <protection locked="0"/>
    </xf>
    <xf numFmtId="167" fontId="0" fillId="0" borderId="5" xfId="0" applyNumberFormat="1" applyFill="1" applyBorder="1" applyAlignment="1" applyProtection="1">
      <alignment horizontal="right" vertical="center"/>
      <protection hidden="1"/>
    </xf>
    <xf numFmtId="167" fontId="0" fillId="0" borderId="5" xfId="0" applyNumberFormat="1" applyFill="1" applyBorder="1" applyAlignment="1" applyProtection="1">
      <alignment horizontal="right" vertical="center"/>
      <protection locked="0"/>
    </xf>
    <xf numFmtId="0" fontId="0" fillId="0" borderId="5" xfId="0" applyFill="1" applyBorder="1" applyAlignment="1" applyProtection="1">
      <alignment horizontal="right" vertical="center"/>
      <protection hidden="1"/>
    </xf>
    <xf numFmtId="0" fontId="0" fillId="0" borderId="0" xfId="0" applyFill="1" applyBorder="1" applyAlignment="1">
      <alignment horizontal="right" vertical="center"/>
    </xf>
    <xf numFmtId="0" fontId="0" fillId="0" borderId="5" xfId="0" applyFill="1" applyBorder="1" applyAlignment="1" applyProtection="1">
      <alignment vertical="center"/>
      <protection locked="0"/>
    </xf>
    <xf numFmtId="3" fontId="0" fillId="0" borderId="0" xfId="0" applyNumberFormat="1" applyFill="1" applyBorder="1" applyAlignment="1" applyProtection="1">
      <alignment horizontal="right" vertical="center"/>
      <protection hidden="1"/>
    </xf>
    <xf numFmtId="3" fontId="0" fillId="0" borderId="0" xfId="0" applyNumberFormat="1" applyFill="1" applyBorder="1" applyAlignment="1" applyProtection="1">
      <alignment vertical="center"/>
      <protection locked="0"/>
    </xf>
    <xf numFmtId="168" fontId="3" fillId="0" borderId="5" xfId="0" applyNumberFormat="1" applyFont="1" applyFill="1" applyBorder="1" applyAlignment="1" applyProtection="1">
      <alignment horizontal="right" vertical="center"/>
      <protection hidden="1"/>
    </xf>
    <xf numFmtId="168" fontId="3" fillId="0" borderId="5" xfId="0" applyNumberFormat="1" applyFont="1" applyFill="1" applyBorder="1" applyAlignment="1" applyProtection="1">
      <alignment horizontal="right" vertical="center"/>
      <protection locked="0"/>
    </xf>
    <xf numFmtId="168" fontId="3" fillId="0" borderId="0" xfId="0" applyNumberFormat="1" applyFont="1" applyFill="1" applyBorder="1" applyAlignment="1" applyProtection="1">
      <alignment horizontal="right" vertical="center" wrapText="1"/>
      <protection hidden="1"/>
    </xf>
    <xf numFmtId="172" fontId="0" fillId="0" borderId="0" xfId="0" applyNumberFormat="1" applyFill="1" applyBorder="1" applyAlignment="1" applyProtection="1">
      <alignment horizontal="right" vertical="center"/>
      <protection hidden="1"/>
    </xf>
    <xf numFmtId="8" fontId="0" fillId="0" borderId="0" xfId="0" applyNumberFormat="1" applyFill="1" applyBorder="1" applyAlignment="1">
      <alignment horizontal="right" vertical="center"/>
    </xf>
    <xf numFmtId="172" fontId="0" fillId="0" borderId="0" xfId="0" applyNumberFormat="1" applyFill="1" applyBorder="1" applyAlignment="1" applyProtection="1">
      <alignment horizontal="right" vertical="center"/>
      <protection locked="0"/>
    </xf>
    <xf numFmtId="173" fontId="3" fillId="0" borderId="0" xfId="0" applyNumberFormat="1" applyFont="1" applyFill="1" applyBorder="1" applyAlignment="1">
      <alignment horizontal="right" vertical="center" wrapText="1"/>
    </xf>
    <xf numFmtId="7" fontId="3" fillId="0" borderId="0" xfId="0" applyNumberFormat="1" applyFont="1" applyFill="1" applyBorder="1" applyAlignment="1">
      <alignment horizontal="right" vertical="center" wrapText="1"/>
    </xf>
    <xf numFmtId="174" fontId="3" fillId="0" borderId="0" xfId="0" applyNumberFormat="1" applyFont="1" applyFill="1" applyBorder="1" applyAlignment="1" applyProtection="1">
      <alignment horizontal="right" vertical="center"/>
      <protection locked="0"/>
    </xf>
    <xf numFmtId="168" fontId="3" fillId="0" borderId="0" xfId="0" applyNumberFormat="1" applyFont="1" applyFill="1" applyBorder="1" applyAlignment="1">
      <alignment horizontal="center" vertical="center"/>
    </xf>
    <xf numFmtId="168" fontId="3" fillId="0" borderId="1" xfId="0" applyNumberFormat="1" applyFont="1" applyFill="1" applyBorder="1" applyAlignment="1">
      <alignment horizontal="center" vertical="center"/>
    </xf>
    <xf numFmtId="168" fontId="16" fillId="0" borderId="1" xfId="0" applyNumberFormat="1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left" vertical="center" wrapText="1"/>
    </xf>
    <xf numFmtId="0" fontId="12" fillId="0" borderId="0" xfId="0" applyFont="1" applyFill="1" applyBorder="1" applyAlignment="1">
      <alignment horizontal="left" vertical="center" wrapText="1"/>
    </xf>
    <xf numFmtId="3" fontId="3" fillId="0" borderId="4" xfId="0" applyNumberFormat="1" applyFont="1" applyFill="1" applyBorder="1" applyAlignment="1">
      <alignment horizontal="right" vertical="center"/>
    </xf>
    <xf numFmtId="0" fontId="3" fillId="0" borderId="5" xfId="0" applyFont="1" applyFill="1" applyBorder="1" applyAlignment="1">
      <alignment horizontal="right" vertical="center"/>
    </xf>
    <xf numFmtId="2" fontId="3" fillId="0" borderId="0" xfId="0" applyNumberFormat="1" applyFont="1" applyFill="1" applyBorder="1" applyAlignment="1">
      <alignment horizontal="right" vertical="center"/>
    </xf>
    <xf numFmtId="167" fontId="3" fillId="0" borderId="0" xfId="0" applyNumberFormat="1" applyFont="1" applyFill="1" applyBorder="1" applyAlignment="1">
      <alignment horizontal="right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left" vertical="center" wrapText="1"/>
    </xf>
    <xf numFmtId="0" fontId="12" fillId="0" borderId="0" xfId="0" applyFont="1" applyFill="1" applyBorder="1" applyAlignment="1">
      <alignment horizontal="left" vertical="center" wrapText="1"/>
    </xf>
    <xf numFmtId="0" fontId="12" fillId="0" borderId="0" xfId="0" applyFont="1" applyFill="1" applyBorder="1" applyAlignment="1">
      <alignment horizontal="left" vertical="top" wrapText="1"/>
    </xf>
    <xf numFmtId="0" fontId="12" fillId="0" borderId="5" xfId="0" applyFont="1" applyFill="1" applyBorder="1" applyAlignment="1">
      <alignment horizontal="left" vertical="top" wrapText="1"/>
    </xf>
    <xf numFmtId="0" fontId="12" fillId="0" borderId="4" xfId="0" applyFont="1" applyFill="1" applyBorder="1" applyAlignment="1">
      <alignment horizontal="left" vertical="top" wrapText="1"/>
    </xf>
    <xf numFmtId="0" fontId="12" fillId="0" borderId="1" xfId="0" applyFont="1" applyFill="1" applyBorder="1" applyAlignment="1">
      <alignment horizontal="left" vertical="top" wrapText="1"/>
    </xf>
  </cellXfs>
  <cellStyles count="38">
    <cellStyle name="Comma" xfId="1" builtinId="3"/>
    <cellStyle name="Comma 2" xfId="3" xr:uid="{00000000-0005-0000-0000-000001000000}"/>
    <cellStyle name="Comma 3" xfId="4" xr:uid="{00000000-0005-0000-0000-000002000000}"/>
    <cellStyle name="Comma 3 2" xfId="5" xr:uid="{00000000-0005-0000-0000-000003000000}"/>
    <cellStyle name="Comma 3 2 2" xfId="6" xr:uid="{00000000-0005-0000-0000-000004000000}"/>
    <cellStyle name="Comma 3 3" xfId="7" xr:uid="{00000000-0005-0000-0000-000005000000}"/>
    <cellStyle name="Comma 4" xfId="8" xr:uid="{00000000-0005-0000-0000-000006000000}"/>
    <cellStyle name="Currency 2" xfId="9" xr:uid="{00000000-0005-0000-0000-000007000000}"/>
    <cellStyle name="Currency 2 2" xfId="10" xr:uid="{00000000-0005-0000-0000-000008000000}"/>
    <cellStyle name="Currency 2 2 2" xfId="11" xr:uid="{00000000-0005-0000-0000-000009000000}"/>
    <cellStyle name="Currency 2 3" xfId="12" xr:uid="{00000000-0005-0000-0000-00000A000000}"/>
    <cellStyle name="Currency 3" xfId="13" xr:uid="{00000000-0005-0000-0000-00000B000000}"/>
    <cellStyle name="Normal" xfId="0" builtinId="0"/>
    <cellStyle name="Normal 10" xfId="14" xr:uid="{00000000-0005-0000-0000-00000D000000}"/>
    <cellStyle name="Normal 2" xfId="15" xr:uid="{00000000-0005-0000-0000-00000E000000}"/>
    <cellStyle name="Normal 2 3" xfId="16" xr:uid="{00000000-0005-0000-0000-00000F000000}"/>
    <cellStyle name="Normal 3" xfId="17" xr:uid="{00000000-0005-0000-0000-000010000000}"/>
    <cellStyle name="Normal 3 2" xfId="18" xr:uid="{00000000-0005-0000-0000-000011000000}"/>
    <cellStyle name="Normal 3 3" xfId="19" xr:uid="{00000000-0005-0000-0000-000012000000}"/>
    <cellStyle name="Normal 3 3 2" xfId="20" xr:uid="{00000000-0005-0000-0000-000013000000}"/>
    <cellStyle name="Normal 3 4" xfId="21" xr:uid="{00000000-0005-0000-0000-000014000000}"/>
    <cellStyle name="Normal 3 5" xfId="22" xr:uid="{00000000-0005-0000-0000-000015000000}"/>
    <cellStyle name="Normal 3 6" xfId="23" xr:uid="{00000000-0005-0000-0000-000016000000}"/>
    <cellStyle name="Normal 3 7" xfId="24" xr:uid="{00000000-0005-0000-0000-000017000000}"/>
    <cellStyle name="Normal 3_Annex 1 A1 P4" xfId="25" xr:uid="{00000000-0005-0000-0000-000018000000}"/>
    <cellStyle name="Normal 4" xfId="26" xr:uid="{00000000-0005-0000-0000-000019000000}"/>
    <cellStyle name="Normal 5" xfId="27" xr:uid="{00000000-0005-0000-0000-00001A000000}"/>
    <cellStyle name="Normal 5 2" xfId="28" xr:uid="{00000000-0005-0000-0000-00001B000000}"/>
    <cellStyle name="Normal 5 2 2" xfId="29" xr:uid="{00000000-0005-0000-0000-00001C000000}"/>
    <cellStyle name="Normal 5 3" xfId="30" xr:uid="{00000000-0005-0000-0000-00001D000000}"/>
    <cellStyle name="Normal 5_NOTES - Coop v2" xfId="31" xr:uid="{00000000-0005-0000-0000-00001E000000}"/>
    <cellStyle name="Normal 6" xfId="32" xr:uid="{00000000-0005-0000-0000-00001F000000}"/>
    <cellStyle name="Normal 7" xfId="33" xr:uid="{00000000-0005-0000-0000-000020000000}"/>
    <cellStyle name="Normal 8" xfId="34" xr:uid="{00000000-0005-0000-0000-000021000000}"/>
    <cellStyle name="Normal 9" xfId="35" xr:uid="{00000000-0005-0000-0000-000022000000}"/>
    <cellStyle name="Percent" xfId="2" builtinId="5"/>
    <cellStyle name="Percent 2" xfId="36" xr:uid="{00000000-0005-0000-0000-000024000000}"/>
    <cellStyle name="Percent 3" xfId="37" xr:uid="{00000000-0005-0000-0000-00002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18" Type="http://schemas.openxmlformats.org/officeDocument/2006/relationships/customXml" Target="../customXml/item4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17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1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DefaultHome\Objects\_RDP%202014-20%20Indicator%20Plan%20FINAL%20excel%20tool%20-%201st%20modification%20PMC%20amendments%20FINA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EY"/>
      <sheetName val="Mapping to FA"/>
      <sheetName val="Mapping to Finance"/>
      <sheetName val="Performance Framework - Plan C"/>
      <sheetName val="Performance Reserve"/>
      <sheetName val="Cover"/>
      <sheetName val="1a"/>
      <sheetName val="1b"/>
      <sheetName val="1c"/>
      <sheetName val="2a"/>
      <sheetName val="2b"/>
      <sheetName val="3a"/>
      <sheetName val="3b"/>
      <sheetName val="P4"/>
      <sheetName val="P4 (FO)"/>
      <sheetName val="5a"/>
      <sheetName val="5b"/>
      <sheetName val="5C"/>
      <sheetName val="5D"/>
      <sheetName val="5e"/>
      <sheetName val="6a"/>
      <sheetName val="6b"/>
      <sheetName val="6c"/>
      <sheetName val="Annex 1 A1 P4"/>
      <sheetName val="Annex 1 A2 P4 FO"/>
      <sheetName val="table 3 additional contribution"/>
      <sheetName val="Table overview exp"/>
      <sheetName val="technical sheet AEM typology"/>
      <sheetName val="tech sheet 2"/>
      <sheetName val="context indicators"/>
      <sheetName val="M1 KT &amp; Innovation"/>
      <sheetName val="M1.1 Food Centres"/>
      <sheetName val="M2 Rural Bus &amp; Advisory"/>
      <sheetName val="M2 Glastir Advisory Support"/>
      <sheetName val="M2 NRW Woodlands"/>
      <sheetName val="M2 Glastir Hist.&amp;Water Quality"/>
      <sheetName val="M16.1 EIP"/>
      <sheetName val="M16.2 -16.0 C&amp;SCD"/>
      <sheetName val="M16.2 CTA Community Transport"/>
      <sheetName val="M16.3 Cluster Development"/>
      <sheetName val="M16.5 SMS"/>
      <sheetName val="M4.1 SPG"/>
      <sheetName val="M4.2 FBIS"/>
      <sheetName val="M4.3 F &amp; F Infras"/>
      <sheetName val="M4.4 Glastir Small Grant"/>
      <sheetName val="M4.4 Glastir SmallGrant Woods"/>
      <sheetName val="M4.4 Glastir Habitat"/>
      <sheetName val="M4.4 Glastir Adv Capital "/>
      <sheetName val="M4.4 Glastir Adv Woodlands"/>
      <sheetName val="M5 Resilience Scheme"/>
      <sheetName val="M6.1 Young Farmers Scheme"/>
      <sheetName val="M6.2 Rural Bus Start-Up Scheme"/>
      <sheetName val="M6.4 TISS"/>
      <sheetName val="M6.4 RBIS"/>
      <sheetName val="M7 RCDF"/>
      <sheetName val="M7.5 Destination Mmt Partnershp"/>
      <sheetName val="M8.1+8.2 GWC new"/>
      <sheetName val="M8.1 FWS - FWPS"/>
      <sheetName val="M8.1 GWCP old"/>
      <sheetName val="M8.1 ILP old"/>
      <sheetName val="M8.2 Glastir Agro For"/>
      <sheetName val="M8.3 Forest M &amp; Risk "/>
      <sheetName val="M8.4 GW - Rest"/>
      <sheetName val="M8.5 GWM - old"/>
      <sheetName val="M8.5 GW - Forest Man Plan"/>
      <sheetName val="M8.6 GWM - Economy"/>
      <sheetName val="M8.6 TBIS"/>
      <sheetName val="M10 Entry OLD"/>
      <sheetName val="M10 Advanced Area-Based"/>
      <sheetName val="M10 Commons"/>
      <sheetName val="M10 Habitat Network"/>
      <sheetName val="M11 Glastir Organics"/>
      <sheetName val="M15.1 GW-AreaPayment"/>
      <sheetName val="M17 Mutal Funds"/>
      <sheetName val="M19 LEADER"/>
    </sheetNames>
    <sheetDataSet>
      <sheetData sheetId="0"/>
      <sheetData sheetId="1"/>
      <sheetData sheetId="2">
        <row r="22">
          <cell r="D22">
            <v>38834716.979999997</v>
          </cell>
        </row>
      </sheetData>
      <sheetData sheetId="3"/>
      <sheetData sheetId="4"/>
      <sheetData sheetId="5"/>
      <sheetData sheetId="6"/>
      <sheetData sheetId="7">
        <row r="8">
          <cell r="D8">
            <v>45</v>
          </cell>
        </row>
      </sheetData>
      <sheetData sheetId="8"/>
      <sheetData sheetId="9">
        <row r="9">
          <cell r="D9">
            <v>384</v>
          </cell>
        </row>
      </sheetData>
      <sheetData sheetId="10">
        <row r="23">
          <cell r="D23">
            <v>0</v>
          </cell>
        </row>
      </sheetData>
      <sheetData sheetId="11">
        <row r="14">
          <cell r="D14">
            <v>50</v>
          </cell>
        </row>
      </sheetData>
      <sheetData sheetId="12">
        <row r="12">
          <cell r="D12">
            <v>0</v>
          </cell>
        </row>
      </sheetData>
      <sheetData sheetId="13">
        <row r="9">
          <cell r="J9">
            <v>635399</v>
          </cell>
        </row>
      </sheetData>
      <sheetData sheetId="14">
        <row r="9">
          <cell r="J9">
            <v>700</v>
          </cell>
        </row>
      </sheetData>
      <sheetData sheetId="15">
        <row r="15">
          <cell r="D15">
            <v>0</v>
          </cell>
        </row>
      </sheetData>
      <sheetData sheetId="16">
        <row r="8">
          <cell r="D8">
            <v>45</v>
          </cell>
        </row>
      </sheetData>
      <sheetData sheetId="17">
        <row r="11">
          <cell r="D11">
            <v>197</v>
          </cell>
        </row>
      </sheetData>
      <sheetData sheetId="18">
        <row r="10">
          <cell r="F10">
            <v>10925306.5601</v>
          </cell>
        </row>
      </sheetData>
      <sheetData sheetId="19">
        <row r="10">
          <cell r="D10">
            <v>832</v>
          </cell>
        </row>
      </sheetData>
      <sheetData sheetId="20">
        <row r="12">
          <cell r="D12">
            <v>53822012.299999997</v>
          </cell>
        </row>
      </sheetData>
      <sheetData sheetId="21">
        <row r="10">
          <cell r="G10">
            <v>100</v>
          </cell>
        </row>
      </sheetData>
      <sheetData sheetId="22">
        <row r="9">
          <cell r="D9">
            <v>49</v>
          </cell>
        </row>
      </sheetData>
      <sheetData sheetId="23"/>
      <sheetData sheetId="24"/>
      <sheetData sheetId="25"/>
      <sheetData sheetId="26"/>
      <sheetData sheetId="27">
        <row r="2">
          <cell r="A2" t="str">
            <v>Please select one category</v>
          </cell>
          <cell r="E2" t="str">
            <v>AT - National</v>
          </cell>
        </row>
        <row r="3">
          <cell r="A3" t="str">
            <v>Better management, reduction of mineral fertilizers and pesticides (inclus. Integarted production)</v>
          </cell>
          <cell r="E3" t="str">
            <v>BE - Flanders</v>
          </cell>
        </row>
        <row r="4">
          <cell r="A4" t="str">
            <v>Soil cover, ploughing techniques, low tillage, Conservation agriculture</v>
          </cell>
          <cell r="C4" t="str">
            <v>√</v>
          </cell>
          <cell r="E4" t="str">
            <v>BE - Wallonia</v>
          </cell>
        </row>
        <row r="5">
          <cell r="A5" t="str">
            <v>Reduction of irrigated areas and/or irrigation rate, irrigation techniques</v>
          </cell>
          <cell r="E5" t="str">
            <v>BE (no RDP)</v>
          </cell>
        </row>
        <row r="6">
          <cell r="A6" t="str">
            <v>Reduction of drainage, management of wetlands</v>
          </cell>
          <cell r="E6" t="str">
            <v>BG - National</v>
          </cell>
        </row>
        <row r="7">
          <cell r="A7" t="str">
            <v>Creation, upkeep of ecological features (e.g. field margins, buffer areas, flower strips, hedgerows, trees)</v>
          </cell>
          <cell r="E7" t="str">
            <v>CY - National</v>
          </cell>
        </row>
        <row r="8">
          <cell r="A8" t="str">
            <v>Maintenance of HNV arable and grassland systems (e.g. mowing techniques, hand labour, leaving of winter stubbles in arable areas), introduction of extensive grazing practices, conversion of arable land to grassland.</v>
          </cell>
          <cell r="E8" t="str">
            <v>CZ - National</v>
          </cell>
        </row>
        <row r="9">
          <cell r="A9" t="str">
            <v>Crop diversification, crop rotation</v>
          </cell>
          <cell r="E9" t="str">
            <v>DE - Baden-Württemberg</v>
          </cell>
        </row>
        <row r="10">
          <cell r="A10" t="str">
            <v>Animal feed regimes, manure management</v>
          </cell>
          <cell r="E10" t="str">
            <v>DE - Bayern</v>
          </cell>
        </row>
        <row r="11">
          <cell r="A11" t="str">
            <v>Others</v>
          </cell>
          <cell r="E11" t="str">
            <v>DE - Berlin + Brandenburg</v>
          </cell>
        </row>
        <row r="12">
          <cell r="E12" t="str">
            <v>DE - Hamburg</v>
          </cell>
        </row>
        <row r="13">
          <cell r="E13" t="str">
            <v>DE - Hessen</v>
          </cell>
        </row>
        <row r="14">
          <cell r="E14" t="str">
            <v>DE - Mecklenburg-Vorpommern</v>
          </cell>
        </row>
        <row r="15">
          <cell r="E15" t="str">
            <v>DE - Niedersachsen + Bremen</v>
          </cell>
        </row>
        <row r="16">
          <cell r="E16" t="str">
            <v>DE - Nordrhein-Westfalen</v>
          </cell>
        </row>
        <row r="17">
          <cell r="E17" t="str">
            <v>DE - Rheinland-Pfalz</v>
          </cell>
        </row>
        <row r="18">
          <cell r="E18" t="str">
            <v>DE - Saarland</v>
          </cell>
        </row>
        <row r="19">
          <cell r="E19" t="str">
            <v>DE - Sachsen</v>
          </cell>
        </row>
        <row r="20">
          <cell r="E20" t="str">
            <v>DE - Sachsen-Anhalt</v>
          </cell>
        </row>
        <row r="21">
          <cell r="E21" t="str">
            <v>DE - Schleswig-Holstein</v>
          </cell>
        </row>
        <row r="22">
          <cell r="E22" t="str">
            <v>DE - Thüringen</v>
          </cell>
        </row>
        <row r="23">
          <cell r="E23" t="str">
            <v>DE (no RDP)</v>
          </cell>
        </row>
        <row r="24">
          <cell r="E24" t="str">
            <v>DK - National</v>
          </cell>
        </row>
        <row r="25">
          <cell r="E25" t="str">
            <v>EE - National</v>
          </cell>
        </row>
        <row r="26">
          <cell r="E26" t="str">
            <v>EL - National</v>
          </cell>
        </row>
        <row r="27">
          <cell r="E27" t="str">
            <v>ES - Andalucía</v>
          </cell>
        </row>
        <row r="28">
          <cell r="E28" t="str">
            <v>ES - Aragón</v>
          </cell>
        </row>
        <row r="29">
          <cell r="E29" t="str">
            <v>ES - Asturias</v>
          </cell>
        </row>
        <row r="30">
          <cell r="E30" t="str">
            <v>ES - Baleares</v>
          </cell>
        </row>
        <row r="31">
          <cell r="E31" t="str">
            <v>ES - Canarias</v>
          </cell>
        </row>
        <row r="32">
          <cell r="E32" t="str">
            <v>ES - Cantabria</v>
          </cell>
        </row>
        <row r="33">
          <cell r="E33" t="str">
            <v>ES - Castilla y León</v>
          </cell>
        </row>
        <row r="34">
          <cell r="E34" t="str">
            <v>ES - Castilla-la Mancha</v>
          </cell>
        </row>
        <row r="35">
          <cell r="E35" t="str">
            <v>ES - Cataluña</v>
          </cell>
        </row>
        <row r="36">
          <cell r="E36" t="str">
            <v>ES - Extremadura</v>
          </cell>
        </row>
        <row r="37">
          <cell r="E37" t="str">
            <v>ES - Galicia</v>
          </cell>
        </row>
        <row r="38">
          <cell r="E38" t="str">
            <v>ES - La Rioja</v>
          </cell>
        </row>
        <row r="39">
          <cell r="E39" t="str">
            <v>ES - Madrid</v>
          </cell>
        </row>
        <row r="40">
          <cell r="E40" t="str">
            <v>ES - Murcia</v>
          </cell>
        </row>
        <row r="41">
          <cell r="E41" t="str">
            <v>ES - Navarra</v>
          </cell>
        </row>
        <row r="42">
          <cell r="E42" t="str">
            <v>ES - País Vasco</v>
          </cell>
        </row>
        <row r="43">
          <cell r="E43" t="str">
            <v>ES - Valencia</v>
          </cell>
        </row>
        <row r="44">
          <cell r="E44" t="str">
            <v>ES (no RDP)</v>
          </cell>
        </row>
        <row r="45">
          <cell r="E45" t="str">
            <v>EU-27 (no RDP)</v>
          </cell>
        </row>
        <row r="46">
          <cell r="E46" t="str">
            <v>FI - Åland</v>
          </cell>
        </row>
        <row r="47">
          <cell r="E47" t="str">
            <v>FI - Manner-Suomi</v>
          </cell>
        </row>
        <row r="48">
          <cell r="E48" t="str">
            <v>FI (no RDP)</v>
          </cell>
        </row>
        <row r="49">
          <cell r="E49" t="str">
            <v>FR - Alsace</v>
          </cell>
        </row>
        <row r="50">
          <cell r="E50" t="str">
            <v>FR - Aquitaine</v>
          </cell>
        </row>
        <row r="51">
          <cell r="E51" t="str">
            <v>FR - Auvergne</v>
          </cell>
        </row>
        <row r="52">
          <cell r="E52" t="str">
            <v>FR - Basse-Normandie</v>
          </cell>
        </row>
        <row r="53">
          <cell r="E53" t="str">
            <v>FR - Bourgogne</v>
          </cell>
        </row>
        <row r="54">
          <cell r="E54" t="str">
            <v>FR - Bretagne</v>
          </cell>
        </row>
        <row r="55">
          <cell r="E55" t="str">
            <v>FR - Centre</v>
          </cell>
        </row>
        <row r="56">
          <cell r="E56" t="str">
            <v>FR - Champagne-Ardenne</v>
          </cell>
        </row>
        <row r="57">
          <cell r="E57" t="str">
            <v>FR - Corse</v>
          </cell>
        </row>
        <row r="58">
          <cell r="E58" t="str">
            <v>FR - Franche-Comté</v>
          </cell>
        </row>
        <row r="59">
          <cell r="E59" t="str">
            <v xml:space="preserve">FR - Guadeloupe </v>
          </cell>
        </row>
        <row r="60">
          <cell r="E60" t="str">
            <v>FR - Guyane</v>
          </cell>
        </row>
        <row r="61">
          <cell r="E61" t="str">
            <v>FR - Haute-Normandie</v>
          </cell>
        </row>
        <row r="62">
          <cell r="E62" t="str">
            <v>FR - Île de France</v>
          </cell>
        </row>
        <row r="63">
          <cell r="E63" t="str">
            <v>FR - Languedoc-Roussillon</v>
          </cell>
        </row>
        <row r="64">
          <cell r="E64" t="str">
            <v>FR - Limousin</v>
          </cell>
        </row>
        <row r="65">
          <cell r="E65" t="str">
            <v>FR - Lorraine</v>
          </cell>
        </row>
        <row r="66">
          <cell r="E66" t="str">
            <v>FR - Martinique</v>
          </cell>
        </row>
        <row r="67">
          <cell r="E67" t="str">
            <v>FR - Midi-Pyrénées</v>
          </cell>
        </row>
        <row r="68">
          <cell r="E68" t="str">
            <v>FR - Nord - Pas-de-Calais</v>
          </cell>
        </row>
        <row r="69">
          <cell r="E69" t="str">
            <v>FR - Pays de la Loire</v>
          </cell>
        </row>
        <row r="70">
          <cell r="E70" t="str">
            <v>FR - Picardie</v>
          </cell>
        </row>
        <row r="71">
          <cell r="E71" t="str">
            <v>FR - Poitou-Charentes</v>
          </cell>
        </row>
        <row r="72">
          <cell r="E72" t="str">
            <v>FR - Provence-Alpes-Côte d'Azur</v>
          </cell>
        </row>
        <row r="73">
          <cell r="E73" t="str">
            <v>FR - Réunion</v>
          </cell>
        </row>
        <row r="74">
          <cell r="E74" t="str">
            <v>FR - Rhône-Alpes</v>
          </cell>
        </row>
        <row r="75">
          <cell r="E75" t="str">
            <v>FR (no RDP)</v>
          </cell>
        </row>
        <row r="76">
          <cell r="E76" t="str">
            <v>HR - National</v>
          </cell>
        </row>
        <row r="77">
          <cell r="E77" t="str">
            <v>HU - National</v>
          </cell>
        </row>
        <row r="78">
          <cell r="E78" t="str">
            <v>IE - National</v>
          </cell>
        </row>
        <row r="79">
          <cell r="E79" t="str">
            <v>IT - Abruzzo</v>
          </cell>
        </row>
        <row r="80">
          <cell r="E80" t="str">
            <v>IT - Basilicata</v>
          </cell>
        </row>
        <row r="81">
          <cell r="E81" t="str">
            <v>IT - Bolzano</v>
          </cell>
        </row>
        <row r="82">
          <cell r="E82" t="str">
            <v>IT - Calabria</v>
          </cell>
        </row>
        <row r="83">
          <cell r="E83" t="str">
            <v>IT - Campania</v>
          </cell>
        </row>
        <row r="84">
          <cell r="E84" t="str">
            <v>IT - Emilia-Romagna</v>
          </cell>
        </row>
        <row r="85">
          <cell r="E85" t="str">
            <v>IT - Friuli-Venezia Giulia</v>
          </cell>
        </row>
        <row r="86">
          <cell r="E86" t="str">
            <v>IT - Lazio</v>
          </cell>
        </row>
        <row r="87">
          <cell r="E87" t="str">
            <v>IT - Liguria</v>
          </cell>
        </row>
        <row r="88">
          <cell r="E88" t="str">
            <v>IT - Lombardia</v>
          </cell>
        </row>
        <row r="89">
          <cell r="E89" t="str">
            <v>IT - Marche</v>
          </cell>
        </row>
        <row r="90">
          <cell r="E90" t="str">
            <v>IT - Molise</v>
          </cell>
        </row>
        <row r="91">
          <cell r="E91" t="str">
            <v>IT - Piemonte</v>
          </cell>
        </row>
        <row r="92">
          <cell r="E92" t="str">
            <v>IT - Puglia</v>
          </cell>
        </row>
        <row r="93">
          <cell r="E93" t="str">
            <v>IT - Sardegna</v>
          </cell>
        </row>
        <row r="94">
          <cell r="E94" t="str">
            <v>IT - Sicilia</v>
          </cell>
        </row>
        <row r="95">
          <cell r="E95" t="str">
            <v>IT - Toscana</v>
          </cell>
        </row>
        <row r="96">
          <cell r="E96" t="str">
            <v>IT - Trento</v>
          </cell>
        </row>
        <row r="97">
          <cell r="E97" t="str">
            <v>IT - Umbria</v>
          </cell>
        </row>
        <row r="98">
          <cell r="E98" t="str">
            <v>IT - Valle d'Aosta</v>
          </cell>
        </row>
        <row r="99">
          <cell r="E99" t="str">
            <v>IT - Veneto</v>
          </cell>
        </row>
        <row r="100">
          <cell r="E100" t="str">
            <v>IT (no RDP)</v>
          </cell>
        </row>
        <row r="101">
          <cell r="E101" t="str">
            <v>LT - National</v>
          </cell>
        </row>
        <row r="102">
          <cell r="E102" t="str">
            <v>LU - National</v>
          </cell>
        </row>
        <row r="103">
          <cell r="E103" t="str">
            <v>LV - National</v>
          </cell>
        </row>
        <row r="104">
          <cell r="E104" t="str">
            <v>MT - National</v>
          </cell>
        </row>
        <row r="105">
          <cell r="E105" t="str">
            <v>NL - National</v>
          </cell>
        </row>
        <row r="106">
          <cell r="E106" t="str">
            <v>PL - National</v>
          </cell>
        </row>
        <row r="107">
          <cell r="E107" t="str">
            <v>PT - Açores</v>
          </cell>
        </row>
        <row r="108">
          <cell r="E108" t="str">
            <v>PT - Continente</v>
          </cell>
        </row>
        <row r="109">
          <cell r="E109" t="str">
            <v>PT - Madeira</v>
          </cell>
        </row>
        <row r="110">
          <cell r="E110" t="str">
            <v>PT (no RDP)</v>
          </cell>
        </row>
        <row r="111">
          <cell r="E111" t="str">
            <v>RO - National</v>
          </cell>
        </row>
        <row r="112">
          <cell r="E112" t="str">
            <v>SE - National</v>
          </cell>
        </row>
        <row r="113">
          <cell r="E113" t="str">
            <v>SI - National</v>
          </cell>
        </row>
        <row r="114">
          <cell r="E114" t="str">
            <v>SK - National</v>
          </cell>
        </row>
        <row r="115">
          <cell r="E115" t="str">
            <v>UK - England</v>
          </cell>
        </row>
        <row r="116">
          <cell r="E116" t="str">
            <v>UK - Northern Ireland</v>
          </cell>
        </row>
        <row r="117">
          <cell r="E117" t="str">
            <v>UK - Scotland</v>
          </cell>
        </row>
        <row r="118">
          <cell r="E118" t="str">
            <v>UK - Wales</v>
          </cell>
        </row>
        <row r="119">
          <cell r="E119" t="str">
            <v>UK (no RDP)</v>
          </cell>
        </row>
      </sheetData>
      <sheetData sheetId="28">
        <row r="10">
          <cell r="G10" t="str">
            <v>√</v>
          </cell>
          <cell r="H10" t="str">
            <v>√</v>
          </cell>
        </row>
        <row r="12">
          <cell r="G12" t="str">
            <v>P</v>
          </cell>
        </row>
      </sheetData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R9"/>
  <sheetViews>
    <sheetView showGridLines="0" tabSelected="1" zoomScaleNormal="100" zoomScaleSheetLayoutView="100" workbookViewId="0">
      <selection activeCell="B1" sqref="B1"/>
    </sheetView>
  </sheetViews>
  <sheetFormatPr defaultColWidth="8.84375" defaultRowHeight="15.5" x14ac:dyDescent="0.35"/>
  <cols>
    <col min="1" max="1" width="1.765625" style="2" customWidth="1"/>
    <col min="2" max="2" width="12.765625" style="2" customWidth="1"/>
    <col min="3" max="3" width="1.765625" style="2" customWidth="1"/>
    <col min="4" max="4" width="10.765625" style="2" customWidth="1"/>
    <col min="5" max="5" width="1.765625" style="2" customWidth="1"/>
    <col min="6" max="6" width="7.765625" style="2" customWidth="1"/>
    <col min="7" max="7" width="1.765625" style="2" customWidth="1"/>
    <col min="8" max="8" width="7.765625" style="2" customWidth="1"/>
    <col min="9" max="9" width="1.765625" style="2" customWidth="1"/>
    <col min="10" max="10" width="7.765625" style="2" customWidth="1"/>
    <col min="11" max="11" width="7.69140625" style="2" customWidth="1"/>
    <col min="12" max="12" width="1.765625" style="2" customWidth="1"/>
    <col min="13" max="13" width="7.765625" style="2" customWidth="1"/>
    <col min="14" max="14" width="1.765625" style="2" customWidth="1"/>
    <col min="15" max="15" width="7.765625" style="2" customWidth="1"/>
    <col min="16" max="16" width="1.765625" style="2" customWidth="1"/>
    <col min="17" max="17" width="7.765625" style="2" customWidth="1"/>
    <col min="18" max="18" width="8.84375" style="2"/>
    <col min="19" max="19" width="12.765625" style="2" customWidth="1"/>
    <col min="20" max="20" width="1.765625" style="2" customWidth="1"/>
    <col min="21" max="21" width="12.765625" style="2" customWidth="1"/>
    <col min="22" max="22" width="1.765625" style="2" customWidth="1"/>
    <col min="23" max="23" width="10.765625" style="2" customWidth="1"/>
    <col min="24" max="24" width="1.765625" style="2" customWidth="1"/>
    <col min="25" max="25" width="10.765625" style="2" customWidth="1"/>
    <col min="26" max="26" width="1.765625" style="2" customWidth="1"/>
    <col min="27" max="27" width="10.765625" style="2" customWidth="1"/>
    <col min="28" max="28" width="1.765625" style="2" customWidth="1"/>
    <col min="29" max="29" width="10.765625" style="2" customWidth="1"/>
    <col min="30" max="30" width="1.765625" style="2" customWidth="1"/>
    <col min="31" max="31" width="10.765625" style="2" customWidth="1"/>
    <col min="32" max="32" width="1.765625" style="2" customWidth="1"/>
    <col min="33" max="33" width="10.765625" style="2" customWidth="1"/>
    <col min="34" max="34" width="1.765625" style="2" customWidth="1"/>
    <col min="35" max="35" width="10.765625" style="2" customWidth="1"/>
    <col min="36" max="36" width="1.765625" style="2" customWidth="1"/>
    <col min="37" max="37" width="10.765625" style="2" customWidth="1"/>
    <col min="38" max="16384" width="8.84375" style="2"/>
  </cols>
  <sheetData>
    <row r="1" spans="2:18" ht="20" x14ac:dyDescent="0.4">
      <c r="B1" s="16" t="s">
        <v>1</v>
      </c>
      <c r="C1" s="17"/>
      <c r="D1" s="17"/>
      <c r="E1" s="17"/>
      <c r="F1" s="17"/>
      <c r="G1" s="17"/>
      <c r="H1" s="17"/>
      <c r="I1" s="17"/>
      <c r="J1" s="17"/>
      <c r="K1" s="17"/>
      <c r="L1" s="1"/>
      <c r="M1" s="1"/>
      <c r="N1" s="1"/>
      <c r="O1" s="1"/>
      <c r="P1" s="1"/>
      <c r="Q1" s="1"/>
    </row>
    <row r="2" spans="2:18" ht="16" thickBot="1" x14ac:dyDescent="0.4"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R2" s="4" t="s">
        <v>2</v>
      </c>
    </row>
    <row r="3" spans="2:18" ht="30" customHeight="1" x14ac:dyDescent="0.35">
      <c r="B3" s="156" t="s">
        <v>108</v>
      </c>
      <c r="C3" s="156"/>
      <c r="D3" s="156"/>
      <c r="F3" s="156" t="s">
        <v>106</v>
      </c>
      <c r="G3" s="156"/>
      <c r="H3" s="156"/>
      <c r="I3" s="156"/>
      <c r="J3" s="156"/>
      <c r="K3" s="156"/>
      <c r="L3" s="18"/>
      <c r="M3" s="156" t="s">
        <v>107</v>
      </c>
      <c r="N3" s="156"/>
      <c r="O3" s="156"/>
      <c r="P3" s="156"/>
      <c r="Q3" s="156"/>
      <c r="R3" s="156"/>
    </row>
    <row r="4" spans="2:18" ht="30" customHeight="1" x14ac:dyDescent="0.35">
      <c r="B4" s="8" t="s">
        <v>3</v>
      </c>
      <c r="C4" s="7"/>
      <c r="D4" s="8" t="s">
        <v>0</v>
      </c>
      <c r="E4" s="7"/>
      <c r="F4" s="155" t="s">
        <v>3</v>
      </c>
      <c r="G4" s="155"/>
      <c r="H4" s="155"/>
      <c r="I4" s="7"/>
      <c r="J4" s="155" t="s">
        <v>0</v>
      </c>
      <c r="K4" s="155"/>
      <c r="L4" s="7"/>
      <c r="M4" s="155" t="s">
        <v>3</v>
      </c>
      <c r="N4" s="155"/>
      <c r="O4" s="155"/>
      <c r="P4" s="7"/>
      <c r="Q4" s="155" t="s">
        <v>0</v>
      </c>
      <c r="R4" s="155"/>
    </row>
    <row r="5" spans="2:18" ht="30" customHeight="1" thickBot="1" x14ac:dyDescent="0.4">
      <c r="B5" s="9">
        <v>842</v>
      </c>
      <c r="C5" s="10"/>
      <c r="D5" s="9">
        <v>562</v>
      </c>
      <c r="E5" s="11"/>
      <c r="F5" s="9">
        <v>846.82855061000009</v>
      </c>
      <c r="G5" s="9"/>
      <c r="H5" s="12">
        <v>1.0057346206769597</v>
      </c>
      <c r="I5" s="9"/>
      <c r="J5" s="9">
        <v>567</v>
      </c>
      <c r="K5" s="12">
        <v>1.0088967971530249</v>
      </c>
      <c r="L5" s="9"/>
      <c r="M5" s="9">
        <v>672.56933198999991</v>
      </c>
      <c r="N5" s="11"/>
      <c r="O5" s="12">
        <v>0.79877592872921599</v>
      </c>
      <c r="P5" s="11"/>
      <c r="Q5" s="9">
        <v>465.97348361000076</v>
      </c>
      <c r="R5" s="12">
        <v>0.82913431247331093</v>
      </c>
    </row>
    <row r="6" spans="2:18" x14ac:dyDescent="0.35">
      <c r="B6" s="37" t="s">
        <v>105</v>
      </c>
    </row>
    <row r="8" spans="2:18" x14ac:dyDescent="0.35">
      <c r="B8" s="14" t="s">
        <v>109</v>
      </c>
      <c r="C8" s="13"/>
      <c r="D8" s="13"/>
      <c r="E8" s="14"/>
      <c r="F8" s="14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</row>
    <row r="9" spans="2:18" x14ac:dyDescent="0.35">
      <c r="B9" s="15"/>
    </row>
  </sheetData>
  <mergeCells count="7">
    <mergeCell ref="Q4:R4"/>
    <mergeCell ref="M3:R3"/>
    <mergeCell ref="B3:D3"/>
    <mergeCell ref="F3:K3"/>
    <mergeCell ref="F4:H4"/>
    <mergeCell ref="J4:K4"/>
    <mergeCell ref="M4:O4"/>
  </mergeCells>
  <pageMargins left="0.7" right="0.7" top="0.75" bottom="0.75" header="0.3" footer="0.3"/>
  <pageSetup paperSize="9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J10"/>
  <sheetViews>
    <sheetView showGridLines="0" zoomScaleNormal="100" zoomScaleSheetLayoutView="100" workbookViewId="0">
      <selection activeCell="C31" sqref="C31"/>
    </sheetView>
  </sheetViews>
  <sheetFormatPr defaultColWidth="8.84375" defaultRowHeight="15.5" x14ac:dyDescent="0.35"/>
  <cols>
    <col min="1" max="1" width="1.765625" style="2" customWidth="1"/>
    <col min="2" max="2" width="20.765625" style="2" customWidth="1"/>
    <col min="3" max="3" width="12.765625" style="2" customWidth="1"/>
    <col min="4" max="4" width="54.765625" style="2" customWidth="1"/>
    <col min="5" max="5" width="1.765625" style="2" customWidth="1"/>
    <col min="6" max="6" width="12.765625" style="2" customWidth="1"/>
    <col min="7" max="7" width="1.765625" style="2" customWidth="1"/>
    <col min="8" max="8" width="12.765625" style="2" customWidth="1"/>
    <col min="9" max="9" width="1.765625" style="2" customWidth="1"/>
    <col min="10" max="10" width="12.765625" style="2" customWidth="1"/>
    <col min="11" max="16384" width="8.84375" style="2"/>
  </cols>
  <sheetData>
    <row r="1" spans="2:10" ht="20" x14ac:dyDescent="0.4">
      <c r="B1" s="39" t="s">
        <v>8</v>
      </c>
      <c r="C1" s="40"/>
      <c r="D1" s="40"/>
      <c r="E1" s="20"/>
      <c r="F1" s="20"/>
    </row>
    <row r="2" spans="2:10" ht="16" thickBot="1" x14ac:dyDescent="0.4">
      <c r="B2" s="20"/>
    </row>
    <row r="3" spans="2:10" ht="36" customHeight="1" x14ac:dyDescent="0.35">
      <c r="B3" s="21" t="s">
        <v>9</v>
      </c>
      <c r="C3" s="21" t="s">
        <v>10</v>
      </c>
      <c r="D3" s="21" t="s">
        <v>11</v>
      </c>
      <c r="E3" s="22"/>
      <c r="F3" s="23" t="s">
        <v>12</v>
      </c>
      <c r="G3" s="24"/>
      <c r="H3" s="23" t="s">
        <v>13</v>
      </c>
      <c r="I3" s="24"/>
      <c r="J3" s="25" t="s">
        <v>14</v>
      </c>
    </row>
    <row r="4" spans="2:10" ht="22.5" customHeight="1" x14ac:dyDescent="0.35">
      <c r="B4" s="157" t="s">
        <v>4</v>
      </c>
      <c r="C4" s="26">
        <v>1</v>
      </c>
      <c r="D4" s="26" t="s">
        <v>15</v>
      </c>
      <c r="E4" s="18"/>
      <c r="F4" s="130">
        <v>91.2900279989653</v>
      </c>
      <c r="G4" s="28"/>
      <c r="H4" s="131">
        <v>92.14</v>
      </c>
      <c r="I4" s="28"/>
      <c r="J4" s="131">
        <v>75.882000830000052</v>
      </c>
    </row>
    <row r="5" spans="2:10" ht="22.5" customHeight="1" x14ac:dyDescent="0.35">
      <c r="B5" s="158"/>
      <c r="C5" s="27">
        <v>2</v>
      </c>
      <c r="D5" s="27" t="s">
        <v>15</v>
      </c>
      <c r="E5" s="18"/>
      <c r="F5" s="30">
        <v>14.32240715482</v>
      </c>
      <c r="G5" s="28"/>
      <c r="H5" s="31">
        <v>12.312235749999996</v>
      </c>
      <c r="I5" s="28"/>
      <c r="J5" s="31">
        <v>12.312235749999996</v>
      </c>
    </row>
    <row r="6" spans="2:10" ht="22.5" customHeight="1" x14ac:dyDescent="0.35">
      <c r="B6" s="158"/>
      <c r="C6" s="27">
        <v>16</v>
      </c>
      <c r="D6" s="27" t="s">
        <v>15</v>
      </c>
      <c r="E6" s="18"/>
      <c r="F6" s="30">
        <v>108.4593655788748</v>
      </c>
      <c r="G6" s="28"/>
      <c r="H6" s="31">
        <v>89.844771558800005</v>
      </c>
      <c r="I6" s="28"/>
      <c r="J6" s="31">
        <v>73.437001239999987</v>
      </c>
    </row>
    <row r="7" spans="2:10" ht="22.5" customHeight="1" x14ac:dyDescent="0.35">
      <c r="B7" s="157" t="s">
        <v>5</v>
      </c>
      <c r="C7" s="26">
        <v>16.100000000000001</v>
      </c>
      <c r="D7" s="26" t="s">
        <v>16</v>
      </c>
      <c r="E7" s="18"/>
      <c r="F7" s="132">
        <v>45</v>
      </c>
      <c r="G7" s="133"/>
      <c r="H7" s="134">
        <v>46</v>
      </c>
      <c r="I7" s="18"/>
      <c r="J7" s="32">
        <v>46</v>
      </c>
    </row>
    <row r="8" spans="2:10" ht="22.5" customHeight="1" x14ac:dyDescent="0.35">
      <c r="B8" s="158"/>
      <c r="C8" s="41" t="s">
        <v>6</v>
      </c>
      <c r="D8" s="41" t="s">
        <v>97</v>
      </c>
      <c r="E8" s="18"/>
      <c r="F8" s="135">
        <v>433</v>
      </c>
      <c r="G8" s="33"/>
      <c r="H8" s="136">
        <v>235</v>
      </c>
      <c r="I8" s="18"/>
      <c r="J8" s="136">
        <v>75</v>
      </c>
    </row>
    <row r="9" spans="2:10" ht="22.5" customHeight="1" thickBot="1" x14ac:dyDescent="0.4">
      <c r="B9" s="34" t="s">
        <v>7</v>
      </c>
      <c r="C9" s="26">
        <v>1.1000000000000001</v>
      </c>
      <c r="D9" s="26" t="s">
        <v>17</v>
      </c>
      <c r="E9" s="18"/>
      <c r="F9" s="35">
        <v>33716</v>
      </c>
      <c r="G9" s="33"/>
      <c r="H9" s="32">
        <v>93483.999999999985</v>
      </c>
      <c r="I9" s="36"/>
      <c r="J9" s="32">
        <v>93431.000000000015</v>
      </c>
    </row>
    <row r="10" spans="2:10" x14ac:dyDescent="0.35">
      <c r="B10" s="37" t="str">
        <f>'Gwariant a Chyllid a Neilltuwyd'!B6</f>
        <v>Ffynhonell: GRGC, 30-11-2022</v>
      </c>
      <c r="C10" s="38"/>
      <c r="D10" s="38"/>
      <c r="E10" s="38"/>
      <c r="F10" s="38"/>
      <c r="G10" s="5"/>
      <c r="H10" s="5"/>
      <c r="I10" s="5"/>
      <c r="J10" s="5"/>
    </row>
  </sheetData>
  <mergeCells count="2">
    <mergeCell ref="B4:B6"/>
    <mergeCell ref="B7:B8"/>
  </mergeCells>
  <pageMargins left="0.7" right="0.7" top="0.75" bottom="0.75" header="0.3" footer="0.3"/>
  <pageSetup paperSize="9" scale="82" fitToHeight="0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1:L17"/>
  <sheetViews>
    <sheetView showGridLines="0" zoomScaleNormal="100" zoomScaleSheetLayoutView="100" workbookViewId="0">
      <selection activeCell="B1" sqref="B1"/>
    </sheetView>
  </sheetViews>
  <sheetFormatPr defaultColWidth="8.84375" defaultRowHeight="15.5" x14ac:dyDescent="0.35"/>
  <cols>
    <col min="1" max="1" width="1.765625" style="2" customWidth="1"/>
    <col min="2" max="2" width="20.765625" style="2" customWidth="1"/>
    <col min="3" max="3" width="12.765625" style="2" customWidth="1"/>
    <col min="4" max="4" width="54.765625" style="2" customWidth="1"/>
    <col min="5" max="5" width="1.765625" style="2" customWidth="1"/>
    <col min="6" max="6" width="12.765625" style="2" customWidth="1"/>
    <col min="7" max="7" width="1.765625" style="2" customWidth="1"/>
    <col min="8" max="8" width="12.765625" style="2" customWidth="1"/>
    <col min="9" max="9" width="1.765625" style="2" customWidth="1"/>
    <col min="10" max="10" width="12.765625" style="2" customWidth="1"/>
    <col min="11" max="11" width="1.765625" style="2" customWidth="1"/>
    <col min="12" max="12" width="8.84375" style="43"/>
    <col min="13" max="16384" width="8.84375" style="2"/>
  </cols>
  <sheetData>
    <row r="1" spans="2:10" ht="20" x14ac:dyDescent="0.35">
      <c r="B1" s="42" t="s">
        <v>20</v>
      </c>
      <c r="C1" s="42"/>
      <c r="D1" s="42"/>
      <c r="E1" s="42"/>
      <c r="F1" s="42"/>
      <c r="G1" s="42"/>
      <c r="H1" s="42"/>
      <c r="I1" s="42"/>
      <c r="J1" s="42"/>
    </row>
    <row r="2" spans="2:10" ht="16" thickBot="1" x14ac:dyDescent="0.4">
      <c r="B2" s="3"/>
      <c r="C2" s="3"/>
      <c r="D2" s="3"/>
      <c r="E2" s="3"/>
      <c r="F2" s="3"/>
      <c r="G2" s="3"/>
      <c r="H2" s="3"/>
      <c r="I2" s="3"/>
      <c r="J2" s="3"/>
    </row>
    <row r="3" spans="2:10" ht="36" customHeight="1" x14ac:dyDescent="0.35">
      <c r="B3" s="21" t="s">
        <v>9</v>
      </c>
      <c r="C3" s="54" t="s">
        <v>10</v>
      </c>
      <c r="D3" s="55" t="s">
        <v>11</v>
      </c>
      <c r="E3" s="45"/>
      <c r="F3" s="55" t="s">
        <v>12</v>
      </c>
      <c r="G3" s="45"/>
      <c r="H3" s="8" t="s">
        <v>13</v>
      </c>
      <c r="I3" s="56"/>
      <c r="J3" s="8" t="s">
        <v>14</v>
      </c>
    </row>
    <row r="4" spans="2:10" ht="22.5" customHeight="1" x14ac:dyDescent="0.35">
      <c r="B4" s="159" t="s">
        <v>18</v>
      </c>
      <c r="C4" s="29">
        <v>1.1000000000000001</v>
      </c>
      <c r="D4" s="29" t="s">
        <v>17</v>
      </c>
      <c r="E4" s="29"/>
      <c r="F4" s="46">
        <v>10010</v>
      </c>
      <c r="G4" s="47"/>
      <c r="H4" s="46">
        <v>16176.16</v>
      </c>
      <c r="I4" s="48"/>
      <c r="J4" s="46">
        <v>16176.16</v>
      </c>
    </row>
    <row r="5" spans="2:10" ht="22.5" customHeight="1" x14ac:dyDescent="0.35">
      <c r="B5" s="159"/>
      <c r="C5" s="41">
        <v>1.1000000000000001</v>
      </c>
      <c r="D5" s="41" t="s">
        <v>21</v>
      </c>
      <c r="E5" s="41"/>
      <c r="F5" s="46">
        <v>8008</v>
      </c>
      <c r="G5" s="47"/>
      <c r="H5" s="46">
        <v>11958.155825</v>
      </c>
      <c r="I5" s="48"/>
      <c r="J5" s="46">
        <v>11958.155825</v>
      </c>
    </row>
    <row r="6" spans="2:10" ht="22.5" customHeight="1" x14ac:dyDescent="0.35">
      <c r="B6" s="159"/>
      <c r="C6" s="41">
        <v>1.1000000000000001</v>
      </c>
      <c r="D6" s="41" t="s">
        <v>22</v>
      </c>
      <c r="E6" s="41"/>
      <c r="F6" s="31">
        <v>3.8306847999999998</v>
      </c>
      <c r="G6" s="28"/>
      <c r="H6" s="31">
        <v>4.3576773200000005</v>
      </c>
      <c r="I6" s="28"/>
      <c r="J6" s="31">
        <v>4.3576773200000005</v>
      </c>
    </row>
    <row r="7" spans="2:10" ht="22.5" customHeight="1" x14ac:dyDescent="0.35">
      <c r="B7" s="159"/>
      <c r="C7" s="41">
        <v>1.2</v>
      </c>
      <c r="D7" s="41" t="s">
        <v>23</v>
      </c>
      <c r="E7" s="41"/>
      <c r="F7" s="46">
        <v>1395.24</v>
      </c>
      <c r="G7" s="47"/>
      <c r="H7" s="46">
        <v>4616.1500000000005</v>
      </c>
      <c r="I7" s="48"/>
      <c r="J7" s="46">
        <v>4616.1500000000005</v>
      </c>
    </row>
    <row r="8" spans="2:10" ht="22.5" customHeight="1" x14ac:dyDescent="0.35">
      <c r="B8" s="159"/>
      <c r="C8" s="41">
        <v>1.3</v>
      </c>
      <c r="D8" s="41" t="s">
        <v>24</v>
      </c>
      <c r="E8" s="41"/>
      <c r="F8" s="46">
        <v>39</v>
      </c>
      <c r="G8" s="47"/>
      <c r="H8" s="46">
        <v>87.01</v>
      </c>
      <c r="I8" s="48"/>
      <c r="J8" s="46">
        <v>87.01</v>
      </c>
    </row>
    <row r="9" spans="2:10" ht="22.5" customHeight="1" x14ac:dyDescent="0.35">
      <c r="B9" s="159"/>
      <c r="C9" s="41" t="s">
        <v>19</v>
      </c>
      <c r="D9" s="41" t="s">
        <v>15</v>
      </c>
      <c r="E9" s="41"/>
      <c r="F9" s="31">
        <v>30.402269015269223</v>
      </c>
      <c r="G9" s="28"/>
      <c r="H9" s="31">
        <v>42.65</v>
      </c>
      <c r="I9" s="28"/>
      <c r="J9" s="31">
        <v>28.97596858</v>
      </c>
    </row>
    <row r="10" spans="2:10" ht="22.5" customHeight="1" x14ac:dyDescent="0.35">
      <c r="B10" s="159"/>
      <c r="C10" s="41">
        <v>2.1</v>
      </c>
      <c r="D10" s="41" t="s">
        <v>25</v>
      </c>
      <c r="E10" s="41"/>
      <c r="F10" s="49">
        <v>2963</v>
      </c>
      <c r="G10" s="50"/>
      <c r="H10" s="49">
        <v>5367.4299000000001</v>
      </c>
      <c r="I10" s="51"/>
      <c r="J10" s="49">
        <v>5367.4299000000001</v>
      </c>
    </row>
    <row r="11" spans="2:10" ht="22.5" customHeight="1" x14ac:dyDescent="0.35">
      <c r="B11" s="159"/>
      <c r="C11" s="41" t="s">
        <v>96</v>
      </c>
      <c r="D11" s="41" t="s">
        <v>15</v>
      </c>
      <c r="E11" s="41"/>
      <c r="F11" s="31">
        <v>7.6041728721000004</v>
      </c>
      <c r="G11" s="28"/>
      <c r="H11" s="31">
        <v>6.7</v>
      </c>
      <c r="I11" s="28"/>
      <c r="J11" s="31">
        <v>6.6917202500000013</v>
      </c>
    </row>
    <row r="12" spans="2:10" ht="22.5" customHeight="1" x14ac:dyDescent="0.35">
      <c r="B12" s="159"/>
      <c r="C12" s="41">
        <v>4.0999999999999996</v>
      </c>
      <c r="D12" s="41" t="s">
        <v>26</v>
      </c>
      <c r="E12" s="41"/>
      <c r="F12" s="49">
        <v>2431</v>
      </c>
      <c r="G12" s="50"/>
      <c r="H12" s="52">
        <v>4248</v>
      </c>
      <c r="I12" s="51"/>
      <c r="J12" s="49">
        <v>3567</v>
      </c>
    </row>
    <row r="13" spans="2:10" ht="22.5" customHeight="1" x14ac:dyDescent="0.35">
      <c r="B13" s="159"/>
      <c r="C13" s="29">
        <v>4.0999999999999996</v>
      </c>
      <c r="D13" s="29" t="s">
        <v>15</v>
      </c>
      <c r="E13" s="29"/>
      <c r="F13" s="31">
        <v>36.745556493565566</v>
      </c>
      <c r="G13" s="28"/>
      <c r="H13" s="31">
        <v>39.399032549999994</v>
      </c>
      <c r="I13" s="28"/>
      <c r="J13" s="31">
        <v>24.422494309999998</v>
      </c>
    </row>
    <row r="14" spans="2:10" ht="22.5" customHeight="1" x14ac:dyDescent="0.35">
      <c r="B14" s="159"/>
      <c r="C14" s="29">
        <v>4</v>
      </c>
      <c r="D14" s="29" t="s">
        <v>27</v>
      </c>
      <c r="E14" s="29"/>
      <c r="F14" s="31">
        <v>91.913891233913915</v>
      </c>
      <c r="G14" s="28"/>
      <c r="H14" s="31">
        <v>98.497581374999982</v>
      </c>
      <c r="I14" s="28"/>
      <c r="J14" s="31">
        <v>61.05623577499999</v>
      </c>
    </row>
    <row r="15" spans="2:10" ht="22.5" customHeight="1" x14ac:dyDescent="0.35">
      <c r="B15" s="159"/>
      <c r="C15" s="29">
        <v>4</v>
      </c>
      <c r="D15" s="29" t="s">
        <v>15</v>
      </c>
      <c r="E15" s="29"/>
      <c r="F15" s="31">
        <v>36.79555649356557</v>
      </c>
      <c r="G15" s="28"/>
      <c r="H15" s="31">
        <v>39.399032549999994</v>
      </c>
      <c r="I15" s="28"/>
      <c r="J15" s="31">
        <v>24.422494309999998</v>
      </c>
    </row>
    <row r="16" spans="2:10" ht="22.5" customHeight="1" thickBot="1" x14ac:dyDescent="0.4">
      <c r="B16" s="159"/>
      <c r="C16" s="53">
        <v>16</v>
      </c>
      <c r="D16" s="29" t="s">
        <v>15</v>
      </c>
      <c r="E16" s="29"/>
      <c r="F16" s="31">
        <v>13.866402734201991</v>
      </c>
      <c r="G16" s="28"/>
      <c r="H16" s="31">
        <v>0.49871249999999995</v>
      </c>
      <c r="I16" s="28"/>
      <c r="J16" s="70">
        <v>0.37689244999999999</v>
      </c>
    </row>
    <row r="17" spans="2:10" x14ac:dyDescent="0.35">
      <c r="B17" s="37" t="str">
        <f>'Gwariant a Chyllid a Neilltuwyd'!B6</f>
        <v>Ffynhonell: GRGC, 30-11-2022</v>
      </c>
      <c r="C17" s="38"/>
      <c r="D17" s="38"/>
      <c r="E17" s="38"/>
      <c r="F17" s="38"/>
      <c r="G17" s="38"/>
      <c r="H17" s="38"/>
      <c r="I17" s="38"/>
      <c r="J17" s="38"/>
    </row>
  </sheetData>
  <mergeCells count="1">
    <mergeCell ref="B4:B16"/>
  </mergeCells>
  <pageMargins left="0.7" right="0.7" top="0.75" bottom="0.75" header="0.3" footer="0.3"/>
  <pageSetup paperSize="9" scale="76" fitToHeight="0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B1:J17"/>
  <sheetViews>
    <sheetView showGridLines="0" zoomScaleNormal="100" zoomScaleSheetLayoutView="100" workbookViewId="0">
      <selection activeCell="B1" sqref="B1"/>
    </sheetView>
  </sheetViews>
  <sheetFormatPr defaultColWidth="8.84375" defaultRowHeight="15.5" x14ac:dyDescent="0.35"/>
  <cols>
    <col min="1" max="1" width="1.765625" style="2" customWidth="1"/>
    <col min="2" max="2" width="20.765625" style="2" customWidth="1"/>
    <col min="3" max="3" width="12.765625" style="2" customWidth="1"/>
    <col min="4" max="4" width="54.765625" style="2" customWidth="1"/>
    <col min="5" max="5" width="1.765625" style="2" customWidth="1"/>
    <col min="6" max="6" width="12.765625" style="2" customWidth="1"/>
    <col min="7" max="7" width="1.765625" style="2" customWidth="1"/>
    <col min="8" max="8" width="12.765625" style="2" customWidth="1"/>
    <col min="9" max="9" width="1.765625" style="2" customWidth="1"/>
    <col min="10" max="10" width="12.765625" style="2" customWidth="1"/>
    <col min="11" max="16384" width="8.84375" style="2"/>
  </cols>
  <sheetData>
    <row r="1" spans="2:10" ht="20" x14ac:dyDescent="0.35">
      <c r="B1" s="92" t="s">
        <v>29</v>
      </c>
      <c r="C1" s="92"/>
      <c r="D1" s="92"/>
      <c r="E1" s="92"/>
      <c r="F1" s="92"/>
      <c r="G1" s="92"/>
      <c r="H1" s="92"/>
      <c r="I1" s="92"/>
      <c r="J1" s="92"/>
    </row>
    <row r="2" spans="2:10" ht="16" thickBot="1" x14ac:dyDescent="0.4">
      <c r="B2" s="20"/>
      <c r="C2" s="20"/>
    </row>
    <row r="3" spans="2:10" ht="36" customHeight="1" x14ac:dyDescent="0.35">
      <c r="B3" s="21" t="s">
        <v>9</v>
      </c>
      <c r="C3" s="22" t="s">
        <v>10</v>
      </c>
      <c r="D3" s="24" t="s">
        <v>11</v>
      </c>
      <c r="E3" s="24"/>
      <c r="F3" s="24" t="s">
        <v>12</v>
      </c>
      <c r="G3" s="24"/>
      <c r="H3" s="57" t="s">
        <v>13</v>
      </c>
      <c r="I3" s="58"/>
      <c r="J3" s="25" t="s">
        <v>14</v>
      </c>
    </row>
    <row r="4" spans="2:10" ht="22.5" customHeight="1" x14ac:dyDescent="0.35">
      <c r="B4" s="160" t="s">
        <v>28</v>
      </c>
      <c r="C4" s="26">
        <v>1.1000000000000001</v>
      </c>
      <c r="D4" s="26" t="s">
        <v>17</v>
      </c>
      <c r="E4" s="60"/>
      <c r="F4" s="59">
        <v>16996</v>
      </c>
      <c r="G4" s="60"/>
      <c r="H4" s="61">
        <v>72549.399999999994</v>
      </c>
      <c r="I4" s="60"/>
      <c r="J4" s="61">
        <v>72549.399999999994</v>
      </c>
    </row>
    <row r="5" spans="2:10" ht="22.5" customHeight="1" x14ac:dyDescent="0.35">
      <c r="B5" s="159"/>
      <c r="C5" s="41">
        <v>1.1000000000000001</v>
      </c>
      <c r="D5" s="41" t="s">
        <v>21</v>
      </c>
      <c r="E5" s="60"/>
      <c r="F5" s="62">
        <v>11211</v>
      </c>
      <c r="G5" s="60"/>
      <c r="H5" s="63">
        <v>25660.823625000001</v>
      </c>
      <c r="I5" s="60"/>
      <c r="J5" s="63">
        <v>25660.823625000001</v>
      </c>
    </row>
    <row r="6" spans="2:10" ht="22.5" customHeight="1" x14ac:dyDescent="0.35">
      <c r="B6" s="159"/>
      <c r="C6" s="41">
        <v>1.1000000000000001</v>
      </c>
      <c r="D6" s="41" t="s">
        <v>22</v>
      </c>
      <c r="E6" s="28"/>
      <c r="F6" s="30">
        <v>48.208366112312156</v>
      </c>
      <c r="G6" s="28"/>
      <c r="H6" s="31">
        <v>38.700000000000003</v>
      </c>
      <c r="I6" s="28"/>
      <c r="J6" s="31">
        <v>35.171704729999995</v>
      </c>
    </row>
    <row r="7" spans="2:10" ht="22.5" customHeight="1" x14ac:dyDescent="0.35">
      <c r="B7" s="159"/>
      <c r="C7" s="41">
        <v>1.2</v>
      </c>
      <c r="D7" s="41" t="s">
        <v>23</v>
      </c>
      <c r="E7" s="60"/>
      <c r="F7" s="62">
        <v>90.600000000000009</v>
      </c>
      <c r="G7" s="60"/>
      <c r="H7" s="63">
        <v>299.75</v>
      </c>
      <c r="I7" s="60"/>
      <c r="J7" s="63">
        <v>299.75</v>
      </c>
    </row>
    <row r="8" spans="2:10" ht="22.5" customHeight="1" x14ac:dyDescent="0.35">
      <c r="B8" s="159"/>
      <c r="C8" s="41" t="s">
        <v>19</v>
      </c>
      <c r="D8" s="41" t="s">
        <v>15</v>
      </c>
      <c r="E8" s="28"/>
      <c r="F8" s="30">
        <v>49.933793654991966</v>
      </c>
      <c r="G8" s="28"/>
      <c r="H8" s="31">
        <v>39.659999999999997</v>
      </c>
      <c r="I8" s="28"/>
      <c r="J8" s="31">
        <v>36.77029512</v>
      </c>
    </row>
    <row r="9" spans="2:10" ht="22.5" customHeight="1" x14ac:dyDescent="0.35">
      <c r="B9" s="159"/>
      <c r="C9" s="41">
        <v>2.1</v>
      </c>
      <c r="D9" s="41" t="s">
        <v>25</v>
      </c>
      <c r="E9" s="65"/>
      <c r="F9" s="64">
        <v>303</v>
      </c>
      <c r="G9" s="65"/>
      <c r="H9" s="66">
        <v>549.66</v>
      </c>
      <c r="I9" s="65"/>
      <c r="J9" s="66">
        <v>549.66</v>
      </c>
    </row>
    <row r="10" spans="2:10" ht="22.5" customHeight="1" x14ac:dyDescent="0.35">
      <c r="B10" s="159"/>
      <c r="C10" s="41" t="s">
        <v>96</v>
      </c>
      <c r="D10" s="41" t="s">
        <v>15</v>
      </c>
      <c r="E10" s="28"/>
      <c r="F10" s="30">
        <v>0.77871714000000003</v>
      </c>
      <c r="G10" s="28"/>
      <c r="H10" s="31">
        <v>0.86</v>
      </c>
      <c r="I10" s="28"/>
      <c r="J10" s="31">
        <v>0.68527598999999983</v>
      </c>
    </row>
    <row r="11" spans="2:10" ht="22.5" customHeight="1" x14ac:dyDescent="0.35">
      <c r="B11" s="159"/>
      <c r="C11" s="41">
        <v>4.2</v>
      </c>
      <c r="D11" s="41" t="s">
        <v>30</v>
      </c>
      <c r="E11" s="65"/>
      <c r="F11" s="64">
        <v>120</v>
      </c>
      <c r="G11" s="65"/>
      <c r="H11" s="66">
        <v>111</v>
      </c>
      <c r="I11" s="65"/>
      <c r="J11" s="66">
        <v>111</v>
      </c>
    </row>
    <row r="12" spans="2:10" ht="22.5" customHeight="1" x14ac:dyDescent="0.35">
      <c r="B12" s="159"/>
      <c r="C12" s="27">
        <v>4</v>
      </c>
      <c r="D12" s="27" t="s">
        <v>27</v>
      </c>
      <c r="E12" s="28"/>
      <c r="F12" s="30">
        <v>125.15426562499999</v>
      </c>
      <c r="G12" s="28"/>
      <c r="H12" s="31">
        <v>133.00762750000001</v>
      </c>
      <c r="I12" s="28"/>
      <c r="J12" s="31">
        <v>124.33167739999998</v>
      </c>
    </row>
    <row r="13" spans="2:10" ht="22.5" customHeight="1" x14ac:dyDescent="0.35">
      <c r="B13" s="159"/>
      <c r="C13" s="27">
        <v>4</v>
      </c>
      <c r="D13" s="27" t="s">
        <v>15</v>
      </c>
      <c r="E13" s="28"/>
      <c r="F13" s="30">
        <v>50.06170625</v>
      </c>
      <c r="G13" s="28"/>
      <c r="H13" s="31">
        <v>53.203051000000002</v>
      </c>
      <c r="I13" s="28"/>
      <c r="J13" s="31">
        <v>39.597993680000002</v>
      </c>
    </row>
    <row r="14" spans="2:10" ht="22.5" customHeight="1" x14ac:dyDescent="0.35">
      <c r="B14" s="159"/>
      <c r="C14" s="27">
        <v>16.399999999999999</v>
      </c>
      <c r="D14" s="27" t="s">
        <v>31</v>
      </c>
      <c r="E14" s="65"/>
      <c r="F14" s="64">
        <v>165</v>
      </c>
      <c r="G14" s="65"/>
      <c r="H14" s="66">
        <v>184</v>
      </c>
      <c r="I14" s="65"/>
      <c r="J14" s="66">
        <v>184</v>
      </c>
    </row>
    <row r="15" spans="2:10" ht="22.5" customHeight="1" x14ac:dyDescent="0.35">
      <c r="B15" s="159"/>
      <c r="C15" s="27">
        <v>16</v>
      </c>
      <c r="D15" s="27" t="s">
        <v>97</v>
      </c>
      <c r="E15" s="65"/>
      <c r="F15" s="64">
        <v>2.5</v>
      </c>
      <c r="G15" s="65"/>
      <c r="H15" s="66">
        <v>4</v>
      </c>
      <c r="I15" s="65"/>
      <c r="J15" s="66">
        <v>4</v>
      </c>
    </row>
    <row r="16" spans="2:10" ht="22.5" customHeight="1" thickBot="1" x14ac:dyDescent="0.4">
      <c r="B16" s="159"/>
      <c r="C16" s="27">
        <v>16</v>
      </c>
      <c r="D16" s="27" t="s">
        <v>15</v>
      </c>
      <c r="E16" s="28"/>
      <c r="F16" s="30">
        <v>32.063390204015235</v>
      </c>
      <c r="G16" s="28"/>
      <c r="H16" s="31">
        <v>9.8968846520999989</v>
      </c>
      <c r="I16" s="28"/>
      <c r="J16" s="31">
        <v>2.75149613</v>
      </c>
    </row>
    <row r="17" spans="2:10" x14ac:dyDescent="0.35">
      <c r="B17" s="37" t="str">
        <f>'Gwariant a Chyllid a Neilltuwyd'!B6</f>
        <v>Ffynhonell: GRGC, 30-11-2022</v>
      </c>
      <c r="C17" s="38"/>
      <c r="D17" s="38"/>
      <c r="E17" s="38"/>
      <c r="F17" s="38"/>
      <c r="G17" s="38"/>
      <c r="H17" s="38"/>
      <c r="I17" s="38"/>
      <c r="J17" s="38"/>
    </row>
  </sheetData>
  <mergeCells count="1">
    <mergeCell ref="B4:B16"/>
  </mergeCells>
  <pageMargins left="0.7" right="0.7" top="0.75" bottom="0.75" header="0.3" footer="0.3"/>
  <pageSetup paperSize="9" scale="82" fitToHeight="0" orientation="landscape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J46"/>
  <sheetViews>
    <sheetView showGridLines="0" topLeftCell="F26" zoomScaleNormal="100" zoomScaleSheetLayoutView="100" workbookViewId="0">
      <selection activeCell="D27" sqref="D27:F27"/>
    </sheetView>
  </sheetViews>
  <sheetFormatPr defaultColWidth="8.84375" defaultRowHeight="15.5" x14ac:dyDescent="0.35"/>
  <cols>
    <col min="1" max="1" width="1.765625" style="2" customWidth="1"/>
    <col min="2" max="2" width="20.765625" style="2" customWidth="1"/>
    <col min="3" max="3" width="12.765625" style="2" customWidth="1"/>
    <col min="4" max="4" width="54.765625" style="2" customWidth="1"/>
    <col min="5" max="5" width="1.765625" style="2" customWidth="1"/>
    <col min="6" max="6" width="12.765625" style="2" customWidth="1"/>
    <col min="7" max="7" width="1.765625" style="2" customWidth="1"/>
    <col min="8" max="8" width="12.765625" style="2" customWidth="1"/>
    <col min="9" max="9" width="1.765625" style="2" customWidth="1"/>
    <col min="10" max="10" width="12.765625" style="2" customWidth="1"/>
    <col min="11" max="16384" width="8.84375" style="2"/>
  </cols>
  <sheetData>
    <row r="1" spans="1:10" ht="20.25" customHeight="1" x14ac:dyDescent="0.35">
      <c r="A1" s="81"/>
      <c r="B1" s="92" t="s">
        <v>32</v>
      </c>
      <c r="C1" s="92"/>
      <c r="D1" s="92"/>
      <c r="E1" s="92"/>
      <c r="F1" s="92"/>
      <c r="G1" s="92"/>
      <c r="H1" s="92"/>
      <c r="I1" s="92"/>
      <c r="J1" s="92"/>
    </row>
    <row r="2" spans="1:10" ht="16" thickBot="1" x14ac:dyDescent="0.4">
      <c r="B2" s="20"/>
      <c r="C2" s="20"/>
    </row>
    <row r="3" spans="1:10" ht="36" customHeight="1" x14ac:dyDescent="0.35">
      <c r="B3" s="22" t="s">
        <v>33</v>
      </c>
      <c r="C3" s="22" t="s">
        <v>10</v>
      </c>
      <c r="D3" s="24" t="s">
        <v>11</v>
      </c>
      <c r="E3" s="24"/>
      <c r="F3" s="24" t="s">
        <v>12</v>
      </c>
      <c r="G3" s="24"/>
      <c r="H3" s="57" t="s">
        <v>13</v>
      </c>
      <c r="I3" s="58"/>
      <c r="J3" s="57" t="s">
        <v>14</v>
      </c>
    </row>
    <row r="4" spans="1:10" ht="22.5" customHeight="1" x14ac:dyDescent="0.35">
      <c r="B4" s="160" t="s">
        <v>34</v>
      </c>
      <c r="C4" s="125">
        <v>1.1000000000000001</v>
      </c>
      <c r="D4" s="125" t="s">
        <v>17</v>
      </c>
      <c r="E4" s="126"/>
      <c r="F4" s="137">
        <v>1376</v>
      </c>
      <c r="G4" s="47"/>
      <c r="H4" s="138">
        <v>1680.64</v>
      </c>
      <c r="I4" s="47"/>
      <c r="J4" s="138">
        <v>1680.64</v>
      </c>
    </row>
    <row r="5" spans="1:10" ht="22.5" customHeight="1" x14ac:dyDescent="0.35">
      <c r="B5" s="159"/>
      <c r="C5" s="41">
        <v>1.1000000000000001</v>
      </c>
      <c r="D5" s="41" t="s">
        <v>21</v>
      </c>
      <c r="E5" s="41"/>
      <c r="F5" s="67">
        <v>2092</v>
      </c>
      <c r="G5" s="47"/>
      <c r="H5" s="68">
        <v>1242.4058</v>
      </c>
      <c r="I5" s="47"/>
      <c r="J5" s="68">
        <v>1242.4058</v>
      </c>
    </row>
    <row r="6" spans="1:10" ht="22.5" customHeight="1" x14ac:dyDescent="0.35">
      <c r="B6" s="159"/>
      <c r="C6" s="41">
        <v>1.1000000000000001</v>
      </c>
      <c r="D6" s="41" t="s">
        <v>22</v>
      </c>
      <c r="E6" s="41"/>
      <c r="F6" s="30">
        <v>0.83786134484485353</v>
      </c>
      <c r="G6" s="28"/>
      <c r="H6" s="31">
        <v>3.26848592223</v>
      </c>
      <c r="I6" s="28"/>
      <c r="J6" s="31">
        <v>3.26848592223</v>
      </c>
    </row>
    <row r="7" spans="1:10" ht="22.5" customHeight="1" x14ac:dyDescent="0.35">
      <c r="B7" s="159"/>
      <c r="C7" s="41">
        <v>1.2</v>
      </c>
      <c r="D7" s="41" t="s">
        <v>23</v>
      </c>
      <c r="E7" s="41"/>
      <c r="F7" s="67">
        <v>144.96</v>
      </c>
      <c r="G7" s="47"/>
      <c r="H7" s="68">
        <v>479.6</v>
      </c>
      <c r="I7" s="47"/>
      <c r="J7" s="68">
        <v>479.6</v>
      </c>
    </row>
    <row r="8" spans="1:10" ht="22.5" customHeight="1" x14ac:dyDescent="0.35">
      <c r="B8" s="159"/>
      <c r="C8" s="41">
        <v>1.3</v>
      </c>
      <c r="D8" s="41" t="s">
        <v>24</v>
      </c>
      <c r="E8" s="41"/>
      <c r="F8" s="67">
        <v>4</v>
      </c>
      <c r="G8" s="47"/>
      <c r="H8" s="68">
        <v>9.0400000000000009</v>
      </c>
      <c r="I8" s="47"/>
      <c r="J8" s="68">
        <v>9.0400000000000009</v>
      </c>
    </row>
    <row r="9" spans="1:10" ht="22.5" customHeight="1" x14ac:dyDescent="0.35">
      <c r="B9" s="159"/>
      <c r="C9" s="41" t="s">
        <v>19</v>
      </c>
      <c r="D9" s="41" t="s">
        <v>15</v>
      </c>
      <c r="E9" s="41"/>
      <c r="F9" s="30">
        <v>3.5985454151325649</v>
      </c>
      <c r="G9" s="28"/>
      <c r="H9" s="31">
        <v>5.8262624718149993</v>
      </c>
      <c r="I9" s="28"/>
      <c r="J9" s="31">
        <v>5.8262624718149993</v>
      </c>
    </row>
    <row r="10" spans="1:10" ht="22.5" customHeight="1" x14ac:dyDescent="0.35">
      <c r="B10" s="159"/>
      <c r="C10" s="41">
        <v>2.1</v>
      </c>
      <c r="D10" s="41" t="s">
        <v>25</v>
      </c>
      <c r="E10" s="41"/>
      <c r="F10" s="139">
        <v>1684</v>
      </c>
      <c r="G10" s="50"/>
      <c r="H10" s="52">
        <v>1374.1499999999999</v>
      </c>
      <c r="I10" s="50"/>
      <c r="J10" s="52">
        <v>1374.1499999999999</v>
      </c>
    </row>
    <row r="11" spans="1:10" ht="22.5" customHeight="1" x14ac:dyDescent="0.35">
      <c r="B11" s="159"/>
      <c r="C11" s="41" t="s">
        <v>96</v>
      </c>
      <c r="D11" s="41" t="s">
        <v>15</v>
      </c>
      <c r="E11" s="41"/>
      <c r="F11" s="30">
        <v>2.0123028500000002</v>
      </c>
      <c r="G11" s="28"/>
      <c r="H11" s="31">
        <v>2.2416313089300002</v>
      </c>
      <c r="I11" s="28"/>
      <c r="J11" s="31">
        <v>2.2416313089300002</v>
      </c>
    </row>
    <row r="12" spans="1:10" ht="22.5" customHeight="1" x14ac:dyDescent="0.35">
      <c r="B12" s="159"/>
      <c r="C12" s="41">
        <v>4.4000000000000004</v>
      </c>
      <c r="D12" s="41" t="s">
        <v>30</v>
      </c>
      <c r="E12" s="41"/>
      <c r="F12" s="139">
        <v>11120</v>
      </c>
      <c r="G12" s="50"/>
      <c r="H12" s="52">
        <v>11120</v>
      </c>
      <c r="I12" s="50"/>
      <c r="J12" s="52">
        <v>9781</v>
      </c>
    </row>
    <row r="13" spans="1:10" ht="22.5" customHeight="1" x14ac:dyDescent="0.35">
      <c r="B13" s="159"/>
      <c r="C13" s="41">
        <v>4</v>
      </c>
      <c r="D13" s="41" t="s">
        <v>27</v>
      </c>
      <c r="E13" s="41"/>
      <c r="F13" s="30">
        <v>47.683432312866152</v>
      </c>
      <c r="G13" s="28"/>
      <c r="H13" s="31">
        <v>58.056506793899999</v>
      </c>
      <c r="I13" s="28"/>
      <c r="J13" s="31">
        <v>47.411567820000009</v>
      </c>
    </row>
    <row r="14" spans="1:10" ht="22.5" customHeight="1" x14ac:dyDescent="0.35">
      <c r="B14" s="159"/>
      <c r="C14" s="41">
        <v>4</v>
      </c>
      <c r="D14" s="41" t="s">
        <v>15</v>
      </c>
      <c r="E14" s="41"/>
      <c r="F14" s="30">
        <v>47.683432312866152</v>
      </c>
      <c r="G14" s="28"/>
      <c r="H14" s="31">
        <v>58.056506793899999</v>
      </c>
      <c r="I14" s="28"/>
      <c r="J14" s="31">
        <v>47.411567820000009</v>
      </c>
    </row>
    <row r="15" spans="1:10" ht="22.5" customHeight="1" x14ac:dyDescent="0.35">
      <c r="B15" s="159"/>
      <c r="C15" s="41">
        <v>8.1</v>
      </c>
      <c r="D15" s="41" t="s">
        <v>35</v>
      </c>
      <c r="E15" s="41"/>
      <c r="F15" s="139">
        <v>2498</v>
      </c>
      <c r="G15" s="50"/>
      <c r="H15" s="52">
        <v>8424.8200000000234</v>
      </c>
      <c r="I15" s="50"/>
      <c r="J15" s="52">
        <v>8424.8200000000234</v>
      </c>
    </row>
    <row r="16" spans="1:10" ht="22.5" customHeight="1" x14ac:dyDescent="0.35">
      <c r="B16" s="159"/>
      <c r="C16" s="41">
        <v>8.1</v>
      </c>
      <c r="D16" s="41" t="s">
        <v>15</v>
      </c>
      <c r="E16" s="41"/>
      <c r="F16" s="30">
        <v>21.171254189499997</v>
      </c>
      <c r="G16" s="28"/>
      <c r="H16" s="31">
        <v>12.250959551599998</v>
      </c>
      <c r="I16" s="28"/>
      <c r="J16" s="31">
        <v>8.46029856</v>
      </c>
    </row>
    <row r="17" spans="2:10" ht="22.5" customHeight="1" x14ac:dyDescent="0.35">
      <c r="B17" s="159"/>
      <c r="C17" s="41">
        <v>8.1999999999999993</v>
      </c>
      <c r="D17" s="41" t="s">
        <v>35</v>
      </c>
      <c r="E17" s="41"/>
      <c r="F17" s="139">
        <v>50</v>
      </c>
      <c r="G17" s="50"/>
      <c r="H17" s="52">
        <v>45</v>
      </c>
      <c r="I17" s="50"/>
      <c r="J17" s="52">
        <v>5.47</v>
      </c>
    </row>
    <row r="18" spans="2:10" ht="22.5" customHeight="1" x14ac:dyDescent="0.35">
      <c r="B18" s="159"/>
      <c r="C18" s="41">
        <v>8.1999999999999993</v>
      </c>
      <c r="D18" s="41" t="s">
        <v>15</v>
      </c>
      <c r="E18" s="41"/>
      <c r="F18" s="140">
        <v>0.01</v>
      </c>
      <c r="G18" s="141"/>
      <c r="H18" s="142">
        <v>2.5019999999999999E-3</v>
      </c>
      <c r="I18" s="71"/>
      <c r="J18" s="142">
        <v>2.5019999999999999E-3</v>
      </c>
    </row>
    <row r="19" spans="2:10" ht="22.5" customHeight="1" x14ac:dyDescent="0.35">
      <c r="B19" s="159"/>
      <c r="C19" s="41">
        <v>10.1</v>
      </c>
      <c r="D19" s="41" t="s">
        <v>35</v>
      </c>
      <c r="E19" s="41"/>
      <c r="F19" s="139">
        <v>635399</v>
      </c>
      <c r="G19" s="50"/>
      <c r="H19" s="52">
        <v>1819280.520000037</v>
      </c>
      <c r="I19" s="143"/>
      <c r="J19" s="52">
        <v>1081847.1100000027</v>
      </c>
    </row>
    <row r="20" spans="2:10" ht="22.5" customHeight="1" x14ac:dyDescent="0.35">
      <c r="B20" s="159"/>
      <c r="C20" s="41">
        <v>10.1</v>
      </c>
      <c r="D20" s="126" t="s">
        <v>46</v>
      </c>
      <c r="E20" s="41"/>
      <c r="F20" s="139">
        <v>635399</v>
      </c>
      <c r="G20" s="50"/>
      <c r="H20" s="139">
        <v>1264835.9200000095</v>
      </c>
      <c r="I20" s="143"/>
      <c r="J20" s="139">
        <v>759058.88</v>
      </c>
    </row>
    <row r="21" spans="2:10" ht="22.5" customHeight="1" x14ac:dyDescent="0.35">
      <c r="B21" s="159"/>
      <c r="C21" s="41">
        <v>10.1</v>
      </c>
      <c r="D21" s="41" t="s">
        <v>36</v>
      </c>
      <c r="E21" s="41"/>
      <c r="F21" s="139">
        <v>7337.55</v>
      </c>
      <c r="G21" s="50"/>
      <c r="H21" s="52">
        <v>5362</v>
      </c>
      <c r="I21" s="50"/>
      <c r="J21" s="52">
        <v>4863</v>
      </c>
    </row>
    <row r="22" spans="2:10" ht="22.5" customHeight="1" x14ac:dyDescent="0.35">
      <c r="B22" s="159"/>
      <c r="C22" s="126">
        <v>10.1</v>
      </c>
      <c r="D22" s="126" t="s">
        <v>15</v>
      </c>
      <c r="E22" s="126"/>
      <c r="F22" s="30">
        <v>274.91676486017752</v>
      </c>
      <c r="G22" s="28"/>
      <c r="H22" s="31">
        <v>224.43908124999996</v>
      </c>
      <c r="I22" s="28"/>
      <c r="J22" s="31">
        <v>224.43908124999996</v>
      </c>
    </row>
    <row r="23" spans="2:10" ht="22.5" customHeight="1" x14ac:dyDescent="0.35">
      <c r="B23" s="159"/>
      <c r="C23" s="41">
        <v>11.1</v>
      </c>
      <c r="D23" s="41" t="s">
        <v>26</v>
      </c>
      <c r="E23" s="41"/>
      <c r="F23" s="139">
        <v>201</v>
      </c>
      <c r="G23" s="50"/>
      <c r="H23" s="52">
        <v>175</v>
      </c>
      <c r="I23" s="50"/>
      <c r="J23" s="52">
        <v>134</v>
      </c>
    </row>
    <row r="24" spans="2:10" ht="22.5" customHeight="1" x14ac:dyDescent="0.35">
      <c r="B24" s="159"/>
      <c r="C24" s="41">
        <v>11.1</v>
      </c>
      <c r="D24" s="41" t="s">
        <v>35</v>
      </c>
      <c r="E24" s="41"/>
      <c r="F24" s="139">
        <v>11153</v>
      </c>
      <c r="G24" s="50"/>
      <c r="H24" s="52">
        <v>15018</v>
      </c>
      <c r="I24" s="50"/>
      <c r="J24" s="52">
        <v>10171.120000000003</v>
      </c>
    </row>
    <row r="25" spans="2:10" ht="22.5" customHeight="1" x14ac:dyDescent="0.35">
      <c r="B25" s="159"/>
      <c r="C25" s="41">
        <v>11.2</v>
      </c>
      <c r="D25" s="41" t="s">
        <v>26</v>
      </c>
      <c r="E25" s="41"/>
      <c r="F25" s="139">
        <v>341</v>
      </c>
      <c r="G25" s="50"/>
      <c r="H25" s="52">
        <v>561</v>
      </c>
      <c r="I25" s="50"/>
      <c r="J25" s="52">
        <v>539</v>
      </c>
    </row>
    <row r="26" spans="2:10" ht="22.5" customHeight="1" x14ac:dyDescent="0.35">
      <c r="B26" s="159"/>
      <c r="C26" s="126">
        <v>11.2</v>
      </c>
      <c r="D26" s="41" t="s">
        <v>35</v>
      </c>
      <c r="E26" s="126"/>
      <c r="F26" s="139">
        <v>57287</v>
      </c>
      <c r="G26" s="50"/>
      <c r="H26" s="52">
        <v>128023.87000000011</v>
      </c>
      <c r="I26" s="50"/>
      <c r="J26" s="52">
        <v>128023.87000000011</v>
      </c>
    </row>
    <row r="27" spans="2:10" ht="22.5" customHeight="1" x14ac:dyDescent="0.35">
      <c r="B27" s="159"/>
      <c r="C27" s="126">
        <v>11</v>
      </c>
      <c r="D27" s="126" t="s">
        <v>15</v>
      </c>
      <c r="E27" s="126"/>
      <c r="F27" s="30">
        <v>33.192041000000003</v>
      </c>
      <c r="G27" s="28"/>
      <c r="H27" s="31">
        <v>28.453578999999998</v>
      </c>
      <c r="I27" s="28"/>
      <c r="J27" s="31">
        <v>25.995759579999998</v>
      </c>
    </row>
    <row r="28" spans="2:10" ht="22.5" customHeight="1" x14ac:dyDescent="0.35">
      <c r="B28" s="159"/>
      <c r="C28" s="126">
        <v>16</v>
      </c>
      <c r="D28" s="126" t="s">
        <v>97</v>
      </c>
      <c r="E28" s="126"/>
      <c r="F28" s="139">
        <v>25</v>
      </c>
      <c r="G28" s="50"/>
      <c r="H28" s="52">
        <v>32.857800000000005</v>
      </c>
      <c r="I28" s="50"/>
      <c r="J28" s="52">
        <v>32.857800000000005</v>
      </c>
    </row>
    <row r="29" spans="2:10" ht="22.5" customHeight="1" x14ac:dyDescent="0.35">
      <c r="B29" s="161"/>
      <c r="C29" s="127">
        <v>16</v>
      </c>
      <c r="D29" s="127" t="s">
        <v>15</v>
      </c>
      <c r="E29" s="126"/>
      <c r="F29" s="72">
        <v>14.994698632083313</v>
      </c>
      <c r="G29" s="28"/>
      <c r="H29" s="73">
        <v>17.372673160800002</v>
      </c>
      <c r="I29" s="28"/>
      <c r="J29" s="73">
        <v>9.9010960822469976</v>
      </c>
    </row>
    <row r="30" spans="2:10" ht="22.5" customHeight="1" x14ac:dyDescent="0.35">
      <c r="B30" s="160" t="s">
        <v>37</v>
      </c>
      <c r="C30" s="126">
        <v>1.1000000000000001</v>
      </c>
      <c r="D30" s="125" t="s">
        <v>17</v>
      </c>
      <c r="E30" s="126"/>
      <c r="F30" s="62">
        <v>274</v>
      </c>
      <c r="G30" s="60"/>
      <c r="H30" s="63">
        <v>210.08</v>
      </c>
      <c r="I30" s="60"/>
      <c r="J30" s="68">
        <v>210.08</v>
      </c>
    </row>
    <row r="31" spans="2:10" ht="22.5" customHeight="1" x14ac:dyDescent="0.35">
      <c r="B31" s="159"/>
      <c r="C31" s="41">
        <v>1.1000000000000001</v>
      </c>
      <c r="D31" s="41" t="s">
        <v>21</v>
      </c>
      <c r="E31" s="41"/>
      <c r="F31" s="62">
        <v>644</v>
      </c>
      <c r="G31" s="60"/>
      <c r="H31" s="63">
        <v>155.300725</v>
      </c>
      <c r="I31" s="60"/>
      <c r="J31" s="68">
        <v>155.300725</v>
      </c>
    </row>
    <row r="32" spans="2:10" ht="22.5" customHeight="1" x14ac:dyDescent="0.35">
      <c r="B32" s="159"/>
      <c r="C32" s="41">
        <v>1.1000000000000001</v>
      </c>
      <c r="D32" s="41" t="s">
        <v>22</v>
      </c>
      <c r="E32" s="41"/>
      <c r="F32" s="69">
        <v>0.23826405636208009</v>
      </c>
      <c r="G32" s="28"/>
      <c r="H32" s="70">
        <v>0.40851477777</v>
      </c>
      <c r="I32" s="144"/>
      <c r="J32" s="70">
        <v>0.40851477777</v>
      </c>
    </row>
    <row r="33" spans="2:10" ht="22.5" customHeight="1" x14ac:dyDescent="0.35">
      <c r="B33" s="159"/>
      <c r="C33" s="41">
        <v>1.2</v>
      </c>
      <c r="D33" s="41" t="s">
        <v>23</v>
      </c>
      <c r="E33" s="41"/>
      <c r="F33" s="64">
        <v>18.12</v>
      </c>
      <c r="G33" s="65"/>
      <c r="H33" s="66">
        <v>59.95</v>
      </c>
      <c r="I33" s="65"/>
      <c r="J33" s="68">
        <v>59.95</v>
      </c>
    </row>
    <row r="34" spans="2:10" ht="22.5" customHeight="1" x14ac:dyDescent="0.35">
      <c r="B34" s="159"/>
      <c r="C34" s="41">
        <v>1.3</v>
      </c>
      <c r="D34" s="41" t="s">
        <v>24</v>
      </c>
      <c r="E34" s="41"/>
      <c r="F34" s="64">
        <v>0.5</v>
      </c>
      <c r="G34" s="65"/>
      <c r="H34" s="66">
        <v>1.1300000000000001</v>
      </c>
      <c r="I34" s="65"/>
      <c r="J34" s="145">
        <v>1.1300000000000001</v>
      </c>
    </row>
    <row r="35" spans="2:10" ht="22.5" customHeight="1" x14ac:dyDescent="0.35">
      <c r="B35" s="159"/>
      <c r="C35" s="41" t="s">
        <v>19</v>
      </c>
      <c r="D35" s="41" t="s">
        <v>15</v>
      </c>
      <c r="E35" s="41"/>
      <c r="F35" s="30">
        <v>0.58334956889804401</v>
      </c>
      <c r="G35" s="28"/>
      <c r="H35" s="31">
        <v>0.7282008781849999</v>
      </c>
      <c r="I35" s="28"/>
      <c r="J35" s="31">
        <v>0.7282008781849999</v>
      </c>
    </row>
    <row r="36" spans="2:10" ht="22.5" customHeight="1" x14ac:dyDescent="0.35">
      <c r="B36" s="159"/>
      <c r="C36" s="41">
        <v>2.1</v>
      </c>
      <c r="D36" s="41" t="s">
        <v>25</v>
      </c>
      <c r="E36" s="41"/>
      <c r="F36" s="62">
        <v>851</v>
      </c>
      <c r="G36" s="60"/>
      <c r="H36" s="63">
        <v>91.61</v>
      </c>
      <c r="I36" s="60"/>
      <c r="J36" s="52">
        <v>91.61</v>
      </c>
    </row>
    <row r="37" spans="2:10" ht="22.5" customHeight="1" x14ac:dyDescent="0.35">
      <c r="B37" s="159"/>
      <c r="C37" s="41" t="s">
        <v>96</v>
      </c>
      <c r="D37" s="41" t="s">
        <v>15</v>
      </c>
      <c r="E37" s="41"/>
      <c r="F37" s="30">
        <v>1.1037063203132973</v>
      </c>
      <c r="G37" s="28"/>
      <c r="H37" s="31">
        <v>0.28017239107000003</v>
      </c>
      <c r="I37" s="28"/>
      <c r="J37" s="31">
        <v>0.28017239107000003</v>
      </c>
    </row>
    <row r="38" spans="2:10" ht="22.5" customHeight="1" x14ac:dyDescent="0.35">
      <c r="B38" s="159"/>
      <c r="C38" s="41">
        <v>8.3000000000000007</v>
      </c>
      <c r="D38" s="41" t="s">
        <v>38</v>
      </c>
      <c r="E38" s="41"/>
      <c r="F38" s="74">
        <v>1</v>
      </c>
      <c r="G38" s="75"/>
      <c r="H38" s="76">
        <v>1</v>
      </c>
      <c r="I38" s="75"/>
      <c r="J38" s="76">
        <v>1</v>
      </c>
    </row>
    <row r="39" spans="2:10" ht="22.5" customHeight="1" x14ac:dyDescent="0.35">
      <c r="B39" s="159"/>
      <c r="C39" s="41">
        <v>8.3000000000000007</v>
      </c>
      <c r="D39" s="41" t="s">
        <v>35</v>
      </c>
      <c r="E39" s="41"/>
      <c r="F39" s="64">
        <v>76000</v>
      </c>
      <c r="G39" s="65"/>
      <c r="H39" s="66">
        <v>306000</v>
      </c>
      <c r="I39" s="65"/>
      <c r="J39" s="66">
        <v>306000</v>
      </c>
    </row>
    <row r="40" spans="2:10" ht="22.5" customHeight="1" x14ac:dyDescent="0.35">
      <c r="B40" s="159"/>
      <c r="C40" s="41">
        <v>8.3000000000000007</v>
      </c>
      <c r="D40" s="126" t="s">
        <v>15</v>
      </c>
      <c r="E40" s="126"/>
      <c r="F40" s="30">
        <v>4.0981749999999997E-2</v>
      </c>
      <c r="G40" s="28"/>
      <c r="H40" s="31">
        <v>0.18127834000000001</v>
      </c>
      <c r="I40" s="28"/>
      <c r="J40" s="31">
        <v>0.16392699999999999</v>
      </c>
    </row>
    <row r="41" spans="2:10" ht="22.5" customHeight="1" x14ac:dyDescent="0.35">
      <c r="B41" s="159"/>
      <c r="C41" s="41">
        <v>8.5</v>
      </c>
      <c r="D41" s="126" t="s">
        <v>30</v>
      </c>
      <c r="E41" s="41"/>
      <c r="F41" s="64">
        <v>403</v>
      </c>
      <c r="G41" s="65"/>
      <c r="H41" s="66">
        <v>1101</v>
      </c>
      <c r="I41" s="65"/>
      <c r="J41" s="66">
        <v>558</v>
      </c>
    </row>
    <row r="42" spans="2:10" ht="22.5" customHeight="1" x14ac:dyDescent="0.35">
      <c r="B42" s="159"/>
      <c r="C42" s="126">
        <v>8.5</v>
      </c>
      <c r="D42" s="41" t="s">
        <v>35</v>
      </c>
      <c r="E42" s="126"/>
      <c r="F42" s="64">
        <v>8400</v>
      </c>
      <c r="G42" s="65"/>
      <c r="H42" s="66">
        <v>7875</v>
      </c>
      <c r="I42" s="65"/>
      <c r="J42" s="66">
        <v>3915.8999999999983</v>
      </c>
    </row>
    <row r="43" spans="2:10" ht="22.5" customHeight="1" x14ac:dyDescent="0.35">
      <c r="B43" s="159"/>
      <c r="C43" s="126">
        <v>8.5</v>
      </c>
      <c r="D43" s="41" t="s">
        <v>15</v>
      </c>
      <c r="E43" s="41"/>
      <c r="F43" s="30">
        <v>2.9956609635000002</v>
      </c>
      <c r="G43" s="28"/>
      <c r="H43" s="31">
        <v>4.3573441400000004</v>
      </c>
      <c r="I43" s="28"/>
      <c r="J43" s="31">
        <v>4.2958081100000003</v>
      </c>
    </row>
    <row r="44" spans="2:10" ht="22.5" customHeight="1" x14ac:dyDescent="0.35">
      <c r="B44" s="159"/>
      <c r="C44" s="126">
        <v>16</v>
      </c>
      <c r="D44" s="126" t="s">
        <v>97</v>
      </c>
      <c r="E44" s="126"/>
      <c r="F44" s="62">
        <v>12</v>
      </c>
      <c r="G44" s="60"/>
      <c r="H44" s="63">
        <v>13.142200000000001</v>
      </c>
      <c r="I44" s="60"/>
      <c r="J44" s="63">
        <v>13.142200000000001</v>
      </c>
    </row>
    <row r="45" spans="2:10" ht="22.5" customHeight="1" thickBot="1" x14ac:dyDescent="0.4">
      <c r="B45" s="162"/>
      <c r="C45" s="53">
        <v>16</v>
      </c>
      <c r="D45" s="82" t="s">
        <v>15</v>
      </c>
      <c r="E45" s="82"/>
      <c r="F45" s="78">
        <v>5.9638709505560925</v>
      </c>
      <c r="G45" s="79"/>
      <c r="H45" s="80">
        <v>7.1881558392000002</v>
      </c>
      <c r="I45" s="79"/>
      <c r="J45" s="80">
        <v>3.9601612077529995</v>
      </c>
    </row>
    <row r="46" spans="2:10" x14ac:dyDescent="0.35">
      <c r="B46" s="37" t="str">
        <f>'Gwariant a Chyllid a Neilltuwyd'!B6</f>
        <v>Ffynhonell: GRGC, 30-11-2022</v>
      </c>
      <c r="C46" s="38"/>
      <c r="D46" s="38"/>
      <c r="E46" s="38"/>
      <c r="F46" s="38"/>
      <c r="G46" s="38"/>
      <c r="H46" s="38"/>
      <c r="I46" s="38"/>
      <c r="J46" s="38"/>
    </row>
  </sheetData>
  <mergeCells count="2">
    <mergeCell ref="B4:B29"/>
    <mergeCell ref="B30:B45"/>
  </mergeCells>
  <pageMargins left="0.7" right="0.7" top="0.75" bottom="0.75" header="0.3" footer="0.3"/>
  <pageSetup paperSize="9" scale="82" fitToHeight="0" orientation="landscape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B1:J74"/>
  <sheetViews>
    <sheetView showGridLines="0" zoomScaleNormal="100" zoomScaleSheetLayoutView="100" workbookViewId="0">
      <selection activeCell="B1" sqref="B1"/>
    </sheetView>
  </sheetViews>
  <sheetFormatPr defaultColWidth="8.84375" defaultRowHeight="15.5" x14ac:dyDescent="0.35"/>
  <cols>
    <col min="1" max="1" width="1.765625" style="2" customWidth="1"/>
    <col min="2" max="2" width="20.765625" style="2" customWidth="1"/>
    <col min="3" max="3" width="12.765625" style="2" customWidth="1"/>
    <col min="4" max="4" width="54.765625" style="2" customWidth="1"/>
    <col min="5" max="5" width="1.765625" style="2" customWidth="1"/>
    <col min="6" max="6" width="12.765625" style="2" customWidth="1"/>
    <col min="7" max="7" width="1.765625" style="2" customWidth="1"/>
    <col min="8" max="8" width="12.765625" style="2" customWidth="1"/>
    <col min="9" max="9" width="1.765625" style="2" customWidth="1"/>
    <col min="10" max="10" width="12.765625" style="2" customWidth="1"/>
    <col min="11" max="16384" width="8.84375" style="2"/>
  </cols>
  <sheetData>
    <row r="1" spans="2:10" ht="20" x14ac:dyDescent="0.35">
      <c r="B1" s="92" t="s">
        <v>44</v>
      </c>
      <c r="C1" s="92"/>
      <c r="D1" s="92"/>
      <c r="E1" s="92"/>
      <c r="F1" s="92"/>
      <c r="G1" s="92"/>
      <c r="H1" s="92"/>
      <c r="I1" s="92"/>
      <c r="J1" s="92"/>
    </row>
    <row r="2" spans="2:10" ht="16" thickBot="1" x14ac:dyDescent="0.4">
      <c r="B2" s="20"/>
      <c r="C2" s="20"/>
    </row>
    <row r="3" spans="2:10" ht="36" customHeight="1" x14ac:dyDescent="0.35">
      <c r="B3" s="21" t="s">
        <v>9</v>
      </c>
      <c r="C3" s="21" t="s">
        <v>10</v>
      </c>
      <c r="D3" s="23" t="s">
        <v>11</v>
      </c>
      <c r="E3" s="24"/>
      <c r="F3" s="23" t="s">
        <v>12</v>
      </c>
      <c r="G3" s="24"/>
      <c r="H3" s="25" t="s">
        <v>13</v>
      </c>
      <c r="I3" s="58"/>
      <c r="J3" s="25" t="s">
        <v>14</v>
      </c>
    </row>
    <row r="4" spans="2:10" ht="22.5" customHeight="1" x14ac:dyDescent="0.35">
      <c r="B4" s="159" t="s">
        <v>39</v>
      </c>
      <c r="C4" s="29">
        <v>1.1000000000000001</v>
      </c>
      <c r="D4" s="26" t="s">
        <v>17</v>
      </c>
      <c r="E4" s="29"/>
      <c r="F4" s="74">
        <v>260</v>
      </c>
      <c r="G4" s="75"/>
      <c r="H4" s="83">
        <v>420.16</v>
      </c>
      <c r="I4" s="84"/>
      <c r="J4" s="83">
        <v>420.16</v>
      </c>
    </row>
    <row r="5" spans="2:10" ht="22.5" customHeight="1" x14ac:dyDescent="0.35">
      <c r="B5" s="159"/>
      <c r="C5" s="41">
        <v>1.1000000000000001</v>
      </c>
      <c r="D5" s="41" t="s">
        <v>21</v>
      </c>
      <c r="E5" s="41"/>
      <c r="F5" s="74">
        <v>208</v>
      </c>
      <c r="G5" s="75"/>
      <c r="H5" s="83">
        <v>310.60145</v>
      </c>
      <c r="I5" s="84"/>
      <c r="J5" s="83">
        <v>310.60145</v>
      </c>
    </row>
    <row r="6" spans="2:10" ht="22.5" customHeight="1" x14ac:dyDescent="0.35">
      <c r="B6" s="159"/>
      <c r="C6" s="41">
        <v>1.1000000000000001</v>
      </c>
      <c r="D6" s="41" t="s">
        <v>22</v>
      </c>
      <c r="E6" s="41"/>
      <c r="F6" s="69">
        <v>9.9498309999999993E-2</v>
      </c>
      <c r="G6" s="85"/>
      <c r="H6" s="70">
        <v>0.11459634</v>
      </c>
      <c r="I6" s="28"/>
      <c r="J6" s="70">
        <v>0.11459634</v>
      </c>
    </row>
    <row r="7" spans="2:10" ht="22.5" customHeight="1" x14ac:dyDescent="0.35">
      <c r="B7" s="159"/>
      <c r="C7" s="41">
        <v>1.2</v>
      </c>
      <c r="D7" s="41" t="s">
        <v>23</v>
      </c>
      <c r="E7" s="41"/>
      <c r="F7" s="74">
        <v>36.24</v>
      </c>
      <c r="G7" s="75"/>
      <c r="H7" s="83">
        <v>119.9</v>
      </c>
      <c r="I7" s="84"/>
      <c r="J7" s="83">
        <v>119.9</v>
      </c>
    </row>
    <row r="8" spans="2:10" ht="22.5" customHeight="1" x14ac:dyDescent="0.35">
      <c r="B8" s="159"/>
      <c r="C8" s="41">
        <v>1.3</v>
      </c>
      <c r="D8" s="41" t="s">
        <v>24</v>
      </c>
      <c r="E8" s="41"/>
      <c r="F8" s="74">
        <v>1</v>
      </c>
      <c r="G8" s="75"/>
      <c r="H8" s="83">
        <v>2.2600000000000002</v>
      </c>
      <c r="I8" s="84"/>
      <c r="J8" s="86">
        <v>2.2600000000000002</v>
      </c>
    </row>
    <row r="9" spans="2:10" ht="22.5" customHeight="1" x14ac:dyDescent="0.35">
      <c r="B9" s="159"/>
      <c r="C9" s="41" t="s">
        <v>19</v>
      </c>
      <c r="D9" s="41" t="s">
        <v>15</v>
      </c>
      <c r="E9" s="41"/>
      <c r="F9" s="30">
        <v>0.78966932507192789</v>
      </c>
      <c r="G9" s="28"/>
      <c r="H9" s="31">
        <v>1.1100000000000001</v>
      </c>
      <c r="I9" s="28"/>
      <c r="J9" s="31">
        <v>0.75403246000000002</v>
      </c>
    </row>
    <row r="10" spans="2:10" ht="22.5" customHeight="1" x14ac:dyDescent="0.35">
      <c r="B10" s="159"/>
      <c r="C10" s="41">
        <v>2.1</v>
      </c>
      <c r="D10" s="41" t="s">
        <v>25</v>
      </c>
      <c r="E10" s="41"/>
      <c r="F10" s="74">
        <v>83</v>
      </c>
      <c r="G10" s="75"/>
      <c r="H10" s="83">
        <v>151.15649999999999</v>
      </c>
      <c r="I10" s="84"/>
      <c r="J10" s="83">
        <v>151.15649999999999</v>
      </c>
    </row>
    <row r="11" spans="2:10" ht="22.5" customHeight="1" x14ac:dyDescent="0.35">
      <c r="B11" s="159"/>
      <c r="C11" s="41" t="s">
        <v>96</v>
      </c>
      <c r="D11" s="41" t="s">
        <v>15</v>
      </c>
      <c r="E11" s="41"/>
      <c r="F11" s="30">
        <v>0.21414721349999999</v>
      </c>
      <c r="G11" s="28"/>
      <c r="H11" s="31">
        <v>0.24</v>
      </c>
      <c r="I11" s="28"/>
      <c r="J11" s="70">
        <v>0.18845089000000001</v>
      </c>
    </row>
    <row r="12" spans="2:10" ht="22.5" customHeight="1" x14ac:dyDescent="0.35">
      <c r="B12" s="159"/>
      <c r="C12" s="41" t="s">
        <v>40</v>
      </c>
      <c r="D12" s="41" t="s">
        <v>30</v>
      </c>
      <c r="E12" s="41"/>
      <c r="F12" s="74">
        <v>286</v>
      </c>
      <c r="G12" s="75"/>
      <c r="H12" s="63">
        <v>1699</v>
      </c>
      <c r="I12" s="84"/>
      <c r="J12" s="83">
        <v>1669</v>
      </c>
    </row>
    <row r="13" spans="2:10" ht="22.5" customHeight="1" x14ac:dyDescent="0.35">
      <c r="B13" s="159"/>
      <c r="C13" s="29">
        <v>4</v>
      </c>
      <c r="D13" s="41" t="s">
        <v>27</v>
      </c>
      <c r="E13" s="41"/>
      <c r="F13" s="30">
        <v>20.314514124048891</v>
      </c>
      <c r="G13" s="28"/>
      <c r="H13" s="31">
        <v>13.301275874999996</v>
      </c>
      <c r="I13" s="28"/>
      <c r="J13" s="31">
        <v>13.301275874999996</v>
      </c>
    </row>
    <row r="14" spans="2:10" ht="22.5" customHeight="1" x14ac:dyDescent="0.35">
      <c r="B14" s="159"/>
      <c r="C14" s="29">
        <v>4</v>
      </c>
      <c r="D14" s="41" t="s">
        <v>15</v>
      </c>
      <c r="E14" s="41"/>
      <c r="F14" s="30">
        <v>6.6198273968201846</v>
      </c>
      <c r="G14" s="28"/>
      <c r="H14" s="30">
        <v>5.3205103499999984</v>
      </c>
      <c r="I14" s="28"/>
      <c r="J14" s="31">
        <v>5.3205103499999984</v>
      </c>
    </row>
    <row r="15" spans="2:10" ht="22.5" customHeight="1" x14ac:dyDescent="0.35">
      <c r="B15" s="159"/>
      <c r="C15" s="29">
        <v>16</v>
      </c>
      <c r="D15" s="41" t="s">
        <v>15</v>
      </c>
      <c r="E15" s="41"/>
      <c r="F15" s="72">
        <v>0.24709580775000001</v>
      </c>
      <c r="G15" s="28"/>
      <c r="H15" s="73">
        <v>0.247005</v>
      </c>
      <c r="I15" s="28"/>
      <c r="J15" s="128">
        <v>0.18844623000000002</v>
      </c>
    </row>
    <row r="16" spans="2:10" ht="22.5" customHeight="1" x14ac:dyDescent="0.35">
      <c r="B16" s="160" t="s">
        <v>41</v>
      </c>
      <c r="C16" s="26">
        <v>1.1000000000000001</v>
      </c>
      <c r="D16" s="26" t="s">
        <v>17</v>
      </c>
      <c r="E16" s="29"/>
      <c r="F16" s="74">
        <v>260</v>
      </c>
      <c r="G16" s="75"/>
      <c r="H16" s="83">
        <v>420.16</v>
      </c>
      <c r="I16" s="84"/>
      <c r="J16" s="83">
        <v>420.16</v>
      </c>
    </row>
    <row r="17" spans="2:10" ht="22.5" customHeight="1" x14ac:dyDescent="0.35">
      <c r="B17" s="159"/>
      <c r="C17" s="41">
        <v>1.1000000000000001</v>
      </c>
      <c r="D17" s="41" t="s">
        <v>21</v>
      </c>
      <c r="E17" s="41"/>
      <c r="F17" s="74">
        <v>208</v>
      </c>
      <c r="G17" s="75"/>
      <c r="H17" s="83">
        <v>310.60145</v>
      </c>
      <c r="I17" s="84"/>
      <c r="J17" s="83">
        <v>310.60145</v>
      </c>
    </row>
    <row r="18" spans="2:10" ht="22.5" customHeight="1" x14ac:dyDescent="0.35">
      <c r="B18" s="159"/>
      <c r="C18" s="41">
        <v>1.1000000000000001</v>
      </c>
      <c r="D18" s="41" t="s">
        <v>22</v>
      </c>
      <c r="E18" s="41"/>
      <c r="F18" s="69">
        <v>9.9498309999999993E-2</v>
      </c>
      <c r="G18" s="87"/>
      <c r="H18" s="70">
        <v>0.11459634</v>
      </c>
      <c r="I18" s="71"/>
      <c r="J18" s="70">
        <v>0.11459634</v>
      </c>
    </row>
    <row r="19" spans="2:10" ht="22.5" customHeight="1" x14ac:dyDescent="0.35">
      <c r="B19" s="159"/>
      <c r="C19" s="41">
        <v>1.2</v>
      </c>
      <c r="D19" s="41" t="s">
        <v>23</v>
      </c>
      <c r="E19" s="41"/>
      <c r="F19" s="74">
        <v>36.24</v>
      </c>
      <c r="G19" s="75"/>
      <c r="H19" s="83">
        <v>119.9</v>
      </c>
      <c r="I19" s="84"/>
      <c r="J19" s="83">
        <v>119.9</v>
      </c>
    </row>
    <row r="20" spans="2:10" ht="22.5" customHeight="1" x14ac:dyDescent="0.35">
      <c r="B20" s="159"/>
      <c r="C20" s="41">
        <v>1.3</v>
      </c>
      <c r="D20" s="41" t="s">
        <v>24</v>
      </c>
      <c r="E20" s="41"/>
      <c r="F20" s="74">
        <v>1</v>
      </c>
      <c r="G20" s="75"/>
      <c r="H20" s="83">
        <v>2.2600000000000002</v>
      </c>
      <c r="I20" s="84"/>
      <c r="J20" s="86">
        <v>2.2600000000000002</v>
      </c>
    </row>
    <row r="21" spans="2:10" ht="22.5" customHeight="1" x14ac:dyDescent="0.35">
      <c r="B21" s="159"/>
      <c r="C21" s="41" t="s">
        <v>19</v>
      </c>
      <c r="D21" s="41" t="s">
        <v>15</v>
      </c>
      <c r="E21" s="41"/>
      <c r="F21" s="30">
        <v>0.78966932507192789</v>
      </c>
      <c r="G21" s="28"/>
      <c r="H21" s="31">
        <v>1.1100000000000001</v>
      </c>
      <c r="I21" s="28"/>
      <c r="J21" s="31">
        <v>0.75403246000000002</v>
      </c>
    </row>
    <row r="22" spans="2:10" ht="22.5" customHeight="1" x14ac:dyDescent="0.35">
      <c r="B22" s="159"/>
      <c r="C22" s="41">
        <v>2.1</v>
      </c>
      <c r="D22" s="41" t="s">
        <v>25</v>
      </c>
      <c r="E22" s="41"/>
      <c r="F22" s="74">
        <v>66</v>
      </c>
      <c r="G22" s="75"/>
      <c r="H22" s="83">
        <v>119.09299999999999</v>
      </c>
      <c r="I22" s="84"/>
      <c r="J22" s="83">
        <v>119.09299999999999</v>
      </c>
    </row>
    <row r="23" spans="2:10" ht="22.5" customHeight="1" x14ac:dyDescent="0.35">
      <c r="B23" s="159"/>
      <c r="C23" s="41" t="s">
        <v>96</v>
      </c>
      <c r="D23" s="41" t="s">
        <v>15</v>
      </c>
      <c r="E23" s="41"/>
      <c r="F23" s="30">
        <v>0.16872204700000001</v>
      </c>
      <c r="G23" s="28"/>
      <c r="H23" s="31">
        <v>0.19</v>
      </c>
      <c r="I23" s="28"/>
      <c r="J23" s="70">
        <v>0.14847646</v>
      </c>
    </row>
    <row r="24" spans="2:10" ht="22.5" customHeight="1" x14ac:dyDescent="0.35">
      <c r="B24" s="159"/>
      <c r="C24" s="29">
        <v>7.2</v>
      </c>
      <c r="D24" s="29" t="s">
        <v>30</v>
      </c>
      <c r="E24" s="29"/>
      <c r="F24" s="88">
        <v>197</v>
      </c>
      <c r="G24" s="89"/>
      <c r="H24" s="83">
        <v>5</v>
      </c>
      <c r="I24" s="84"/>
      <c r="J24" s="90">
        <v>4</v>
      </c>
    </row>
    <row r="25" spans="2:10" ht="22.5" customHeight="1" x14ac:dyDescent="0.35">
      <c r="B25" s="159"/>
      <c r="C25" s="41">
        <v>7</v>
      </c>
      <c r="D25" s="41" t="s">
        <v>27</v>
      </c>
      <c r="E25" s="41"/>
      <c r="F25" s="30">
        <v>6.2158249096815004</v>
      </c>
      <c r="G25" s="28"/>
      <c r="H25" s="31">
        <v>9.8962970480000028</v>
      </c>
      <c r="I25" s="28"/>
      <c r="J25" s="31">
        <v>0.35907569</v>
      </c>
    </row>
    <row r="26" spans="2:10" ht="22.5" customHeight="1" x14ac:dyDescent="0.35">
      <c r="B26" s="159"/>
      <c r="C26" s="41">
        <v>7</v>
      </c>
      <c r="D26" s="41" t="s">
        <v>15</v>
      </c>
      <c r="E26" s="41"/>
      <c r="F26" s="30">
        <v>5.1798540914012499</v>
      </c>
      <c r="G26" s="28"/>
      <c r="H26" s="31">
        <v>3.9585188192000009</v>
      </c>
      <c r="I26" s="28"/>
      <c r="J26" s="31">
        <v>0.27741428999999995</v>
      </c>
    </row>
    <row r="27" spans="2:10" ht="22.5" customHeight="1" x14ac:dyDescent="0.35">
      <c r="B27" s="159"/>
      <c r="C27" s="41">
        <v>8.6</v>
      </c>
      <c r="D27" s="29" t="s">
        <v>30</v>
      </c>
      <c r="E27" s="41"/>
      <c r="F27" s="88">
        <v>100</v>
      </c>
      <c r="G27" s="89"/>
      <c r="H27" s="83">
        <v>18</v>
      </c>
      <c r="I27" s="84"/>
      <c r="J27" s="90">
        <v>18</v>
      </c>
    </row>
    <row r="28" spans="2:10" ht="22.5" customHeight="1" x14ac:dyDescent="0.35">
      <c r="B28" s="159"/>
      <c r="C28" s="29">
        <v>8.6</v>
      </c>
      <c r="D28" s="29" t="s">
        <v>27</v>
      </c>
      <c r="E28" s="29"/>
      <c r="F28" s="30">
        <v>14.6171330271</v>
      </c>
      <c r="G28" s="28"/>
      <c r="H28" s="31">
        <v>14.5</v>
      </c>
      <c r="I28" s="28"/>
      <c r="J28" s="31">
        <v>2.3738264199999999</v>
      </c>
    </row>
    <row r="29" spans="2:10" ht="22.5" customHeight="1" x14ac:dyDescent="0.35">
      <c r="B29" s="159"/>
      <c r="C29" s="29">
        <v>8.6</v>
      </c>
      <c r="D29" s="41" t="s">
        <v>15</v>
      </c>
      <c r="E29" s="41"/>
      <c r="F29" s="30">
        <v>5.8468532108399991</v>
      </c>
      <c r="G29" s="28"/>
      <c r="H29" s="31">
        <v>5.8</v>
      </c>
      <c r="I29" s="28"/>
      <c r="J29" s="31">
        <v>0.98755239000000006</v>
      </c>
    </row>
    <row r="30" spans="2:10" ht="22.5" customHeight="1" x14ac:dyDescent="0.35">
      <c r="B30" s="159"/>
      <c r="C30" s="29">
        <v>16</v>
      </c>
      <c r="D30" s="29" t="s">
        <v>97</v>
      </c>
      <c r="E30" s="29"/>
      <c r="F30" s="88">
        <v>1</v>
      </c>
      <c r="G30" s="89"/>
      <c r="H30" s="83">
        <v>0</v>
      </c>
      <c r="I30" s="84"/>
      <c r="J30" s="90">
        <v>0</v>
      </c>
    </row>
    <row r="31" spans="2:10" ht="22.5" customHeight="1" x14ac:dyDescent="0.35">
      <c r="B31" s="159"/>
      <c r="C31" s="29">
        <v>16</v>
      </c>
      <c r="D31" s="41" t="s">
        <v>15</v>
      </c>
      <c r="E31" s="41"/>
      <c r="F31" s="72">
        <v>1.0873061458724835</v>
      </c>
      <c r="G31" s="28"/>
      <c r="H31" s="73">
        <v>0.55665967589999987</v>
      </c>
      <c r="I31" s="28"/>
      <c r="J31" s="128">
        <v>0.18844623000000002</v>
      </c>
    </row>
    <row r="32" spans="2:10" ht="22.5" customHeight="1" x14ac:dyDescent="0.35">
      <c r="B32" s="160" t="s">
        <v>45</v>
      </c>
      <c r="C32" s="26">
        <v>1.1000000000000001</v>
      </c>
      <c r="D32" s="26" t="s">
        <v>17</v>
      </c>
      <c r="E32" s="29"/>
      <c r="F32" s="59">
        <v>260</v>
      </c>
      <c r="G32" s="60"/>
      <c r="H32" s="61">
        <v>420.16</v>
      </c>
      <c r="I32" s="60"/>
      <c r="J32" s="83">
        <v>420.16</v>
      </c>
    </row>
    <row r="33" spans="2:10" ht="22.5" customHeight="1" x14ac:dyDescent="0.35">
      <c r="B33" s="159"/>
      <c r="C33" s="41">
        <v>1.1000000000000001</v>
      </c>
      <c r="D33" s="41" t="s">
        <v>21</v>
      </c>
      <c r="E33" s="41"/>
      <c r="F33" s="62">
        <v>208</v>
      </c>
      <c r="G33" s="60"/>
      <c r="H33" s="63">
        <v>310.60145</v>
      </c>
      <c r="I33" s="60"/>
      <c r="J33" s="83">
        <v>310.60145</v>
      </c>
    </row>
    <row r="34" spans="2:10" ht="22.5" customHeight="1" x14ac:dyDescent="0.35">
      <c r="B34" s="159"/>
      <c r="C34" s="41">
        <v>1.1000000000000001</v>
      </c>
      <c r="D34" s="41" t="s">
        <v>22</v>
      </c>
      <c r="E34" s="41"/>
      <c r="F34" s="69">
        <v>9.9498309999999993E-2</v>
      </c>
      <c r="G34" s="87"/>
      <c r="H34" s="70">
        <v>0.11459634</v>
      </c>
      <c r="I34" s="71"/>
      <c r="J34" s="70">
        <v>0.11459634</v>
      </c>
    </row>
    <row r="35" spans="2:10" ht="22.5" customHeight="1" x14ac:dyDescent="0.35">
      <c r="B35" s="159"/>
      <c r="C35" s="41">
        <v>1.2</v>
      </c>
      <c r="D35" s="41" t="s">
        <v>23</v>
      </c>
      <c r="E35" s="41"/>
      <c r="F35" s="62">
        <v>36.24</v>
      </c>
      <c r="G35" s="60"/>
      <c r="H35" s="63">
        <v>119.9</v>
      </c>
      <c r="I35" s="60"/>
      <c r="J35" s="83">
        <v>119.9</v>
      </c>
    </row>
    <row r="36" spans="2:10" ht="22.5" customHeight="1" x14ac:dyDescent="0.35">
      <c r="B36" s="159"/>
      <c r="C36" s="41">
        <v>1.3</v>
      </c>
      <c r="D36" s="41" t="s">
        <v>24</v>
      </c>
      <c r="E36" s="41"/>
      <c r="F36" s="62">
        <v>1</v>
      </c>
      <c r="G36" s="60"/>
      <c r="H36" s="63">
        <v>2.2600000000000002</v>
      </c>
      <c r="I36" s="60"/>
      <c r="J36" s="86">
        <v>2.2600000000000002</v>
      </c>
    </row>
    <row r="37" spans="2:10" ht="22.5" customHeight="1" x14ac:dyDescent="0.35">
      <c r="B37" s="159"/>
      <c r="C37" s="41" t="s">
        <v>19</v>
      </c>
      <c r="D37" s="41" t="s">
        <v>15</v>
      </c>
      <c r="E37" s="41"/>
      <c r="F37" s="30">
        <v>0.78966932507192789</v>
      </c>
      <c r="G37" s="28"/>
      <c r="H37" s="31">
        <v>1.1100000000000001</v>
      </c>
      <c r="I37" s="28"/>
      <c r="J37" s="31">
        <v>0.75403246000000002</v>
      </c>
    </row>
    <row r="38" spans="2:10" ht="22.5" customHeight="1" x14ac:dyDescent="0.35">
      <c r="B38" s="159"/>
      <c r="C38" s="41">
        <v>2.1</v>
      </c>
      <c r="D38" s="41" t="s">
        <v>25</v>
      </c>
      <c r="E38" s="41"/>
      <c r="F38" s="62">
        <v>588</v>
      </c>
      <c r="G38" s="60"/>
      <c r="H38" s="63">
        <v>1064.5082</v>
      </c>
      <c r="I38" s="60"/>
      <c r="J38" s="83">
        <v>1064.5082</v>
      </c>
    </row>
    <row r="39" spans="2:10" ht="22.5" customHeight="1" x14ac:dyDescent="0.35">
      <c r="B39" s="159"/>
      <c r="C39" s="41" t="s">
        <v>96</v>
      </c>
      <c r="D39" s="41" t="s">
        <v>15</v>
      </c>
      <c r="E39" s="41"/>
      <c r="F39" s="30">
        <v>1.5081155278</v>
      </c>
      <c r="G39" s="28"/>
      <c r="H39" s="31">
        <v>1.67</v>
      </c>
      <c r="I39" s="28"/>
      <c r="J39" s="31">
        <v>1.3271511800000002</v>
      </c>
    </row>
    <row r="40" spans="2:10" ht="22.5" customHeight="1" x14ac:dyDescent="0.35">
      <c r="B40" s="159"/>
      <c r="C40" s="41" t="s">
        <v>42</v>
      </c>
      <c r="D40" s="29" t="s">
        <v>30</v>
      </c>
      <c r="E40" s="41"/>
      <c r="F40" s="64">
        <v>4893</v>
      </c>
      <c r="G40" s="65"/>
      <c r="H40" s="66">
        <v>2218</v>
      </c>
      <c r="I40" s="65"/>
      <c r="J40" s="66">
        <v>1586</v>
      </c>
    </row>
    <row r="41" spans="2:10" ht="22.5" customHeight="1" x14ac:dyDescent="0.35">
      <c r="B41" s="159"/>
      <c r="C41" s="29">
        <v>4</v>
      </c>
      <c r="D41" s="29" t="s">
        <v>27</v>
      </c>
      <c r="E41" s="29"/>
      <c r="F41" s="30">
        <v>19.940970073381624</v>
      </c>
      <c r="G41" s="28"/>
      <c r="H41" s="31">
        <v>28.356499225000007</v>
      </c>
      <c r="I41" s="28"/>
      <c r="J41" s="31">
        <v>28.356499225000007</v>
      </c>
    </row>
    <row r="42" spans="2:10" ht="22.5" customHeight="1" x14ac:dyDescent="0.35">
      <c r="B42" s="159"/>
      <c r="C42" s="29">
        <v>4</v>
      </c>
      <c r="D42" s="41" t="s">
        <v>15</v>
      </c>
      <c r="E42" s="41"/>
      <c r="F42" s="30">
        <v>8.0115932839602504</v>
      </c>
      <c r="G42" s="28"/>
      <c r="H42" s="31">
        <v>11.342599690000004</v>
      </c>
      <c r="I42" s="28"/>
      <c r="J42" s="31">
        <v>11.342599690000004</v>
      </c>
    </row>
    <row r="43" spans="2:10" ht="22.5" customHeight="1" x14ac:dyDescent="0.35">
      <c r="B43" s="159"/>
      <c r="C43" s="29">
        <v>10.1</v>
      </c>
      <c r="D43" s="41" t="s">
        <v>35</v>
      </c>
      <c r="E43" s="29"/>
      <c r="F43" s="64">
        <v>59807.08</v>
      </c>
      <c r="G43" s="65"/>
      <c r="H43" s="66">
        <v>148731.05999999994</v>
      </c>
      <c r="I43" s="65"/>
      <c r="J43" s="66">
        <v>90368.68999999993</v>
      </c>
    </row>
    <row r="44" spans="2:10" ht="22.5" customHeight="1" x14ac:dyDescent="0.35">
      <c r="B44" s="159"/>
      <c r="C44" s="29">
        <v>10.1</v>
      </c>
      <c r="D44" s="41" t="s">
        <v>15</v>
      </c>
      <c r="E44" s="41"/>
      <c r="F44" s="30">
        <v>11.936916484423657</v>
      </c>
      <c r="G44" s="28"/>
      <c r="H44" s="31">
        <v>12.332195812</v>
      </c>
      <c r="I44" s="28"/>
      <c r="J44" s="31">
        <v>9.6392804200000022</v>
      </c>
    </row>
    <row r="45" spans="2:10" ht="22.5" customHeight="1" x14ac:dyDescent="0.35">
      <c r="B45" s="159"/>
      <c r="C45" s="29">
        <v>16</v>
      </c>
      <c r="D45" s="41" t="s">
        <v>15</v>
      </c>
      <c r="E45" s="41"/>
      <c r="F45" s="72">
        <v>1.4477854756102158</v>
      </c>
      <c r="G45" s="28"/>
      <c r="H45" s="73">
        <v>0.247005</v>
      </c>
      <c r="I45" s="28"/>
      <c r="J45" s="128">
        <v>0.18844623000000002</v>
      </c>
    </row>
    <row r="46" spans="2:10" ht="22.5" customHeight="1" x14ac:dyDescent="0.35">
      <c r="B46" s="160" t="s">
        <v>43</v>
      </c>
      <c r="C46" s="26">
        <v>1.1000000000000001</v>
      </c>
      <c r="D46" s="26" t="s">
        <v>17</v>
      </c>
      <c r="E46" s="29"/>
      <c r="F46" s="74">
        <v>260</v>
      </c>
      <c r="G46" s="75"/>
      <c r="H46" s="76">
        <v>420.16</v>
      </c>
      <c r="I46" s="75"/>
      <c r="J46" s="83">
        <v>420.16</v>
      </c>
    </row>
    <row r="47" spans="2:10" ht="22.5" customHeight="1" x14ac:dyDescent="0.35">
      <c r="B47" s="159"/>
      <c r="C47" s="41">
        <v>1.1000000000000001</v>
      </c>
      <c r="D47" s="41" t="s">
        <v>21</v>
      </c>
      <c r="E47" s="41"/>
      <c r="F47" s="74">
        <v>208</v>
      </c>
      <c r="G47" s="75"/>
      <c r="H47" s="76">
        <v>310.60145</v>
      </c>
      <c r="I47" s="75"/>
      <c r="J47" s="83">
        <v>310.60145</v>
      </c>
    </row>
    <row r="48" spans="2:10" ht="22.5" customHeight="1" x14ac:dyDescent="0.35">
      <c r="B48" s="159"/>
      <c r="C48" s="41">
        <v>1.1000000000000001</v>
      </c>
      <c r="D48" s="41" t="s">
        <v>22</v>
      </c>
      <c r="E48" s="41"/>
      <c r="F48" s="69">
        <v>9.9498309999999993E-2</v>
      </c>
      <c r="G48" s="87"/>
      <c r="H48" s="70">
        <v>0.11459634</v>
      </c>
      <c r="I48" s="71"/>
      <c r="J48" s="70">
        <v>0.11459634</v>
      </c>
    </row>
    <row r="49" spans="2:10" ht="22.5" customHeight="1" x14ac:dyDescent="0.35">
      <c r="B49" s="159"/>
      <c r="C49" s="41">
        <v>1.2</v>
      </c>
      <c r="D49" s="41" t="s">
        <v>23</v>
      </c>
      <c r="E49" s="41"/>
      <c r="F49" s="74">
        <v>36.24</v>
      </c>
      <c r="G49" s="75"/>
      <c r="H49" s="76">
        <v>119.9</v>
      </c>
      <c r="I49" s="75"/>
      <c r="J49" s="83">
        <v>119.9</v>
      </c>
    </row>
    <row r="50" spans="2:10" ht="22.5" customHeight="1" x14ac:dyDescent="0.35">
      <c r="B50" s="159"/>
      <c r="C50" s="41">
        <v>1.3</v>
      </c>
      <c r="D50" s="41" t="s">
        <v>24</v>
      </c>
      <c r="E50" s="41"/>
      <c r="F50" s="74">
        <v>1</v>
      </c>
      <c r="G50" s="75"/>
      <c r="H50" s="76">
        <v>2.2600000000000002</v>
      </c>
      <c r="I50" s="75"/>
      <c r="J50" s="86">
        <v>2.2600000000000002</v>
      </c>
    </row>
    <row r="51" spans="2:10" ht="22.5" customHeight="1" x14ac:dyDescent="0.35">
      <c r="B51" s="159"/>
      <c r="C51" s="41" t="s">
        <v>19</v>
      </c>
      <c r="D51" s="41" t="s">
        <v>15</v>
      </c>
      <c r="E51" s="41"/>
      <c r="F51" s="30">
        <v>0.78966932507192789</v>
      </c>
      <c r="G51" s="28"/>
      <c r="H51" s="31">
        <v>1.1100000000000001</v>
      </c>
      <c r="I51" s="28"/>
      <c r="J51" s="31">
        <v>0.75403246000000002</v>
      </c>
    </row>
    <row r="52" spans="2:10" ht="22.5" customHeight="1" x14ac:dyDescent="0.35">
      <c r="B52" s="159"/>
      <c r="C52" s="41">
        <v>2.1</v>
      </c>
      <c r="D52" s="41" t="s">
        <v>25</v>
      </c>
      <c r="E52" s="41"/>
      <c r="F52" s="74">
        <v>326</v>
      </c>
      <c r="G52" s="75"/>
      <c r="H52" s="76">
        <v>138.33109999999999</v>
      </c>
      <c r="I52" s="75"/>
      <c r="J52" s="83">
        <v>138.33109999999999</v>
      </c>
    </row>
    <row r="53" spans="2:10" ht="22.5" customHeight="1" x14ac:dyDescent="0.35">
      <c r="B53" s="159"/>
      <c r="C53" s="41" t="s">
        <v>96</v>
      </c>
      <c r="D53" s="41" t="s">
        <v>15</v>
      </c>
      <c r="E53" s="41"/>
      <c r="F53" s="30">
        <v>0.50033517140670281</v>
      </c>
      <c r="G53" s="28"/>
      <c r="H53" s="31">
        <v>0.36902908000000001</v>
      </c>
      <c r="I53" s="28"/>
      <c r="J53" s="31">
        <v>0.36902908000000001</v>
      </c>
    </row>
    <row r="54" spans="2:10" ht="22.5" customHeight="1" x14ac:dyDescent="0.35">
      <c r="B54" s="159"/>
      <c r="C54" s="29">
        <v>4.4000000000000004</v>
      </c>
      <c r="D54" s="29" t="s">
        <v>30</v>
      </c>
      <c r="E54" s="29"/>
      <c r="F54" s="64">
        <v>7857</v>
      </c>
      <c r="G54" s="65"/>
      <c r="H54" s="66">
        <v>2880</v>
      </c>
      <c r="I54" s="65"/>
      <c r="J54" s="66">
        <v>2076</v>
      </c>
    </row>
    <row r="55" spans="2:10" ht="22.5" customHeight="1" x14ac:dyDescent="0.35">
      <c r="B55" s="159"/>
      <c r="C55" s="29">
        <v>4</v>
      </c>
      <c r="D55" s="29" t="s">
        <v>27</v>
      </c>
      <c r="E55" s="29"/>
      <c r="F55" s="30">
        <v>4.7767113027878567</v>
      </c>
      <c r="G55" s="28"/>
      <c r="H55" s="31">
        <v>2.8987636800000001</v>
      </c>
      <c r="I55" s="28"/>
      <c r="J55" s="31">
        <v>2.8987636800000001</v>
      </c>
    </row>
    <row r="56" spans="2:10" ht="22.5" customHeight="1" x14ac:dyDescent="0.35">
      <c r="B56" s="159"/>
      <c r="C56" s="29">
        <v>4</v>
      </c>
      <c r="D56" s="41" t="s">
        <v>15</v>
      </c>
      <c r="E56" s="41"/>
      <c r="F56" s="30">
        <v>4.7767113027878567</v>
      </c>
      <c r="G56" s="28"/>
      <c r="H56" s="31">
        <v>2.8987636800000001</v>
      </c>
      <c r="I56" s="28"/>
      <c r="J56" s="31">
        <v>2.8987636800000001</v>
      </c>
    </row>
    <row r="57" spans="2:10" ht="22.5" customHeight="1" x14ac:dyDescent="0.35">
      <c r="B57" s="159"/>
      <c r="C57" s="29">
        <v>8.1</v>
      </c>
      <c r="D57" s="41" t="s">
        <v>35</v>
      </c>
      <c r="E57" s="29"/>
      <c r="F57" s="64">
        <v>832</v>
      </c>
      <c r="G57" s="65"/>
      <c r="H57" s="66">
        <v>2237.3000000000002</v>
      </c>
      <c r="I57" s="65"/>
      <c r="J57" s="66">
        <v>2237.3000000000011</v>
      </c>
    </row>
    <row r="58" spans="2:10" ht="22.5" customHeight="1" x14ac:dyDescent="0.35">
      <c r="B58" s="159"/>
      <c r="C58" s="41">
        <v>8.1</v>
      </c>
      <c r="D58" s="41" t="s">
        <v>15</v>
      </c>
      <c r="E58" s="41"/>
      <c r="F58" s="30">
        <v>4.9938388104999998</v>
      </c>
      <c r="G58" s="28"/>
      <c r="H58" s="31">
        <v>5.9685774484000005</v>
      </c>
      <c r="I58" s="28"/>
      <c r="J58" s="31">
        <v>5.9335920699999978</v>
      </c>
    </row>
    <row r="59" spans="2:10" ht="22.5" customHeight="1" x14ac:dyDescent="0.35">
      <c r="B59" s="159"/>
      <c r="C59" s="41">
        <v>8.1999999999999993</v>
      </c>
      <c r="D59" s="41" t="s">
        <v>35</v>
      </c>
      <c r="E59" s="41"/>
      <c r="F59" s="64">
        <v>50</v>
      </c>
      <c r="G59" s="65"/>
      <c r="H59" s="66">
        <v>0</v>
      </c>
      <c r="I59" s="65"/>
      <c r="J59" s="66">
        <v>0</v>
      </c>
    </row>
    <row r="60" spans="2:10" ht="22.5" customHeight="1" x14ac:dyDescent="0.35">
      <c r="B60" s="159"/>
      <c r="C60" s="41">
        <v>8.1999999999999993</v>
      </c>
      <c r="D60" s="41" t="s">
        <v>15</v>
      </c>
      <c r="E60" s="41"/>
      <c r="F60" s="69">
        <v>7.0000000000000001E-3</v>
      </c>
      <c r="G60" s="87"/>
      <c r="H60" s="70">
        <v>0.03</v>
      </c>
      <c r="I60" s="71"/>
      <c r="J60" s="91">
        <v>0</v>
      </c>
    </row>
    <row r="61" spans="2:10" ht="22.5" customHeight="1" x14ac:dyDescent="0.35">
      <c r="B61" s="159"/>
      <c r="C61" s="41">
        <v>8.3000000000000007</v>
      </c>
      <c r="D61" s="41" t="s">
        <v>25</v>
      </c>
      <c r="E61" s="41"/>
      <c r="F61" s="64">
        <v>0.75</v>
      </c>
      <c r="G61" s="65"/>
      <c r="H61" s="66">
        <v>0</v>
      </c>
      <c r="I61" s="65"/>
      <c r="J61" s="66">
        <v>0</v>
      </c>
    </row>
    <row r="62" spans="2:10" ht="22.5" customHeight="1" x14ac:dyDescent="0.35">
      <c r="B62" s="159"/>
      <c r="C62" s="41">
        <v>8.3000000000000007</v>
      </c>
      <c r="D62" s="41" t="s">
        <v>35</v>
      </c>
      <c r="E62" s="41"/>
      <c r="F62" s="64">
        <v>225000</v>
      </c>
      <c r="G62" s="65"/>
      <c r="H62" s="66">
        <v>0</v>
      </c>
      <c r="I62" s="65"/>
      <c r="J62" s="66">
        <v>0</v>
      </c>
    </row>
    <row r="63" spans="2:10" ht="22.5" customHeight="1" x14ac:dyDescent="0.35">
      <c r="B63" s="159"/>
      <c r="C63" s="41">
        <v>8.3000000000000007</v>
      </c>
      <c r="D63" s="41" t="s">
        <v>15</v>
      </c>
      <c r="E63" s="41"/>
      <c r="F63" s="30">
        <v>0.12294525000000001</v>
      </c>
      <c r="G63" s="28"/>
      <c r="H63" s="31">
        <v>0.36458699999999999</v>
      </c>
      <c r="I63" s="28"/>
      <c r="J63" s="31">
        <v>0</v>
      </c>
    </row>
    <row r="64" spans="2:10" ht="22.5" customHeight="1" x14ac:dyDescent="0.35">
      <c r="B64" s="159"/>
      <c r="C64" s="41">
        <v>8.4</v>
      </c>
      <c r="D64" s="41" t="s">
        <v>25</v>
      </c>
      <c r="E64" s="41"/>
      <c r="F64" s="64">
        <v>159</v>
      </c>
      <c r="G64" s="65"/>
      <c r="H64" s="66">
        <v>369</v>
      </c>
      <c r="I64" s="65"/>
      <c r="J64" s="66">
        <v>196</v>
      </c>
    </row>
    <row r="65" spans="2:10" ht="22.5" customHeight="1" x14ac:dyDescent="0.35">
      <c r="B65" s="159"/>
      <c r="C65" s="41">
        <v>8.4</v>
      </c>
      <c r="D65" s="41" t="s">
        <v>35</v>
      </c>
      <c r="E65" s="41"/>
      <c r="F65" s="64">
        <v>848</v>
      </c>
      <c r="G65" s="65"/>
      <c r="H65" s="66">
        <v>2051</v>
      </c>
      <c r="I65" s="65"/>
      <c r="J65" s="66">
        <v>1201.5999999999988</v>
      </c>
    </row>
    <row r="66" spans="2:10" ht="22.5" customHeight="1" x14ac:dyDescent="0.35">
      <c r="B66" s="159"/>
      <c r="C66" s="41">
        <v>8.4</v>
      </c>
      <c r="D66" s="41" t="s">
        <v>15</v>
      </c>
      <c r="E66" s="41"/>
      <c r="F66" s="30">
        <v>5.003946</v>
      </c>
      <c r="G66" s="28"/>
      <c r="H66" s="31">
        <v>3.7286626599999995</v>
      </c>
      <c r="I66" s="28"/>
      <c r="J66" s="31">
        <v>3.7286626599999995</v>
      </c>
    </row>
    <row r="67" spans="2:10" ht="22.5" customHeight="1" x14ac:dyDescent="0.35">
      <c r="B67" s="159"/>
      <c r="C67" s="41">
        <v>8.5</v>
      </c>
      <c r="D67" s="29" t="s">
        <v>30</v>
      </c>
      <c r="E67" s="41"/>
      <c r="F67" s="64">
        <v>393</v>
      </c>
      <c r="G67" s="65"/>
      <c r="H67" s="66">
        <v>201</v>
      </c>
      <c r="I67" s="65"/>
      <c r="J67" s="66">
        <v>174</v>
      </c>
    </row>
    <row r="68" spans="2:10" ht="22.5" customHeight="1" x14ac:dyDescent="0.35">
      <c r="B68" s="159"/>
      <c r="C68" s="41">
        <v>8.5</v>
      </c>
      <c r="D68" s="41" t="s">
        <v>35</v>
      </c>
      <c r="E68" s="29"/>
      <c r="F68" s="64">
        <v>4900</v>
      </c>
      <c r="G68" s="65"/>
      <c r="H68" s="66">
        <v>1351</v>
      </c>
      <c r="I68" s="65"/>
      <c r="J68" s="66">
        <v>670.08999999999969</v>
      </c>
    </row>
    <row r="69" spans="2:10" ht="22.5" customHeight="1" x14ac:dyDescent="0.35">
      <c r="B69" s="159"/>
      <c r="C69" s="29">
        <v>8.5</v>
      </c>
      <c r="D69" s="29" t="s">
        <v>15</v>
      </c>
      <c r="E69" s="29"/>
      <c r="F69" s="30">
        <v>2.3646840364999999</v>
      </c>
      <c r="G69" s="28"/>
      <c r="H69" s="31">
        <v>0.17999671</v>
      </c>
      <c r="I69" s="28"/>
      <c r="J69" s="31">
        <v>0.17919670999999998</v>
      </c>
    </row>
    <row r="70" spans="2:10" ht="22.5" customHeight="1" x14ac:dyDescent="0.35">
      <c r="B70" s="159"/>
      <c r="C70" s="29">
        <v>10.1</v>
      </c>
      <c r="D70" s="29" t="s">
        <v>46</v>
      </c>
      <c r="E70" s="29"/>
      <c r="F70" s="64">
        <v>3021.6</v>
      </c>
      <c r="G70" s="65"/>
      <c r="H70" s="66">
        <v>2125.1000000000008</v>
      </c>
      <c r="I70" s="65"/>
      <c r="J70" s="66">
        <v>2125.1000000000008</v>
      </c>
    </row>
    <row r="71" spans="2:10" ht="22.5" customHeight="1" x14ac:dyDescent="0.35">
      <c r="B71" s="159"/>
      <c r="C71" s="29">
        <v>10.1</v>
      </c>
      <c r="D71" s="41" t="s">
        <v>15</v>
      </c>
      <c r="E71" s="41"/>
      <c r="F71" s="30">
        <v>0.68125415539881684</v>
      </c>
      <c r="G71" s="28"/>
      <c r="H71" s="31">
        <v>1.5546434799999997</v>
      </c>
      <c r="I71" s="28"/>
      <c r="J71" s="31">
        <v>1.55335494</v>
      </c>
    </row>
    <row r="72" spans="2:10" ht="22.5" customHeight="1" x14ac:dyDescent="0.35">
      <c r="B72" s="159"/>
      <c r="C72" s="29">
        <v>16</v>
      </c>
      <c r="D72" s="29" t="s">
        <v>97</v>
      </c>
      <c r="E72" s="29"/>
      <c r="F72" s="64">
        <v>2</v>
      </c>
      <c r="G72" s="65"/>
      <c r="H72" s="66">
        <v>1</v>
      </c>
      <c r="I72" s="65"/>
      <c r="J72" s="66">
        <v>1</v>
      </c>
    </row>
    <row r="73" spans="2:10" ht="22.5" customHeight="1" thickBot="1" x14ac:dyDescent="0.4">
      <c r="B73" s="162"/>
      <c r="C73" s="53">
        <v>16</v>
      </c>
      <c r="D73" s="82" t="s">
        <v>15</v>
      </c>
      <c r="E73" s="82"/>
      <c r="F73" s="78">
        <v>0.280063335873181</v>
      </c>
      <c r="G73" s="79"/>
      <c r="H73" s="80">
        <v>0.49699972190000002</v>
      </c>
      <c r="I73" s="79"/>
      <c r="J73" s="129">
        <v>0.24590246000000002</v>
      </c>
    </row>
    <row r="74" spans="2:10" x14ac:dyDescent="0.35">
      <c r="B74" s="37" t="str">
        <f>'Gwariant a Chyllid a Neilltuwyd'!B6</f>
        <v>Ffynhonell: GRGC, 30-11-2022</v>
      </c>
      <c r="C74" s="38"/>
      <c r="D74" s="38"/>
      <c r="E74" s="38"/>
      <c r="F74" s="38"/>
      <c r="G74" s="38"/>
      <c r="H74" s="38"/>
      <c r="I74" s="38"/>
      <c r="J74" s="38"/>
    </row>
  </sheetData>
  <mergeCells count="4">
    <mergeCell ref="B32:B45"/>
    <mergeCell ref="B46:B73"/>
    <mergeCell ref="B4:B15"/>
    <mergeCell ref="B16:B31"/>
  </mergeCells>
  <pageMargins left="0.7" right="0.7" top="0.75" bottom="0.75" header="0.3" footer="0.3"/>
  <pageSetup paperSize="9" scale="75" fitToHeight="0" orientation="landscape" horizontalDpi="300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B1:J44"/>
  <sheetViews>
    <sheetView showGridLines="0" zoomScaleNormal="100" zoomScaleSheetLayoutView="100" workbookViewId="0">
      <selection activeCell="B1" sqref="B1"/>
    </sheetView>
  </sheetViews>
  <sheetFormatPr defaultColWidth="8.84375" defaultRowHeight="15.5" x14ac:dyDescent="0.35"/>
  <cols>
    <col min="1" max="1" width="1.765625" style="2" customWidth="1"/>
    <col min="2" max="2" width="20.765625" style="2" customWidth="1"/>
    <col min="3" max="3" width="12.765625" style="2" customWidth="1"/>
    <col min="4" max="4" width="54.765625" style="2" customWidth="1"/>
    <col min="5" max="5" width="1.765625" style="1" customWidth="1"/>
    <col min="6" max="6" width="12.765625" style="2" customWidth="1"/>
    <col min="7" max="7" width="1.765625" style="1" customWidth="1"/>
    <col min="8" max="8" width="12.765625" style="2" customWidth="1"/>
    <col min="9" max="9" width="1.765625" style="1" customWidth="1"/>
    <col min="10" max="10" width="12.765625" style="2" customWidth="1"/>
    <col min="11" max="16384" width="8.84375" style="2"/>
  </cols>
  <sheetData>
    <row r="1" spans="2:10" ht="20" x14ac:dyDescent="0.35">
      <c r="B1" s="92" t="s">
        <v>50</v>
      </c>
      <c r="C1" s="95"/>
      <c r="D1" s="95"/>
      <c r="E1" s="95"/>
      <c r="F1" s="95"/>
      <c r="G1" s="95"/>
      <c r="H1" s="95"/>
      <c r="I1" s="95"/>
      <c r="J1" s="95"/>
    </row>
    <row r="2" spans="2:10" ht="16" thickBot="1" x14ac:dyDescent="0.4">
      <c r="B2" s="44"/>
      <c r="C2" s="44"/>
      <c r="D2" s="3"/>
      <c r="E2" s="3"/>
      <c r="F2" s="3"/>
      <c r="G2" s="3"/>
      <c r="H2" s="3"/>
      <c r="I2" s="3"/>
      <c r="J2" s="3"/>
    </row>
    <row r="3" spans="2:10" ht="36" customHeight="1" x14ac:dyDescent="0.35">
      <c r="B3" s="21" t="s">
        <v>9</v>
      </c>
      <c r="C3" s="21" t="s">
        <v>10</v>
      </c>
      <c r="D3" s="23" t="s">
        <v>11</v>
      </c>
      <c r="E3" s="45"/>
      <c r="F3" s="23" t="s">
        <v>12</v>
      </c>
      <c r="G3" s="45"/>
      <c r="H3" s="23" t="s">
        <v>13</v>
      </c>
      <c r="I3" s="45"/>
      <c r="J3" s="25" t="s">
        <v>14</v>
      </c>
    </row>
    <row r="4" spans="2:10" ht="22.5" customHeight="1" x14ac:dyDescent="0.35">
      <c r="B4" s="160" t="s">
        <v>47</v>
      </c>
      <c r="C4" s="150">
        <v>2.1</v>
      </c>
      <c r="D4" s="41" t="s">
        <v>25</v>
      </c>
      <c r="E4" s="41"/>
      <c r="F4" s="47">
        <v>168</v>
      </c>
      <c r="G4" s="47"/>
      <c r="H4" s="47">
        <v>305.06130000000002</v>
      </c>
      <c r="I4" s="47"/>
      <c r="J4" s="47">
        <v>305.06130000000002</v>
      </c>
    </row>
    <row r="5" spans="2:10" ht="22.5" customHeight="1" x14ac:dyDescent="0.35">
      <c r="B5" s="159"/>
      <c r="C5" s="41" t="s">
        <v>96</v>
      </c>
      <c r="D5" s="41" t="s">
        <v>15</v>
      </c>
      <c r="E5" s="41"/>
      <c r="F5" s="28">
        <v>0.43218801270000001</v>
      </c>
      <c r="G5" s="28"/>
      <c r="H5" s="28">
        <v>0.48</v>
      </c>
      <c r="I5" s="28"/>
      <c r="J5" s="28">
        <v>0.38032820000000001</v>
      </c>
    </row>
    <row r="6" spans="2:10" ht="22.5" customHeight="1" x14ac:dyDescent="0.35">
      <c r="B6" s="159"/>
      <c r="C6" s="41">
        <v>6.4</v>
      </c>
      <c r="D6" s="41" t="s">
        <v>38</v>
      </c>
      <c r="E6" s="41"/>
      <c r="F6" s="47">
        <v>340</v>
      </c>
      <c r="G6" s="47"/>
      <c r="H6" s="47">
        <v>2</v>
      </c>
      <c r="I6" s="47"/>
      <c r="J6" s="47">
        <v>2</v>
      </c>
    </row>
    <row r="7" spans="2:10" ht="22.5" customHeight="1" x14ac:dyDescent="0.35">
      <c r="B7" s="159"/>
      <c r="C7" s="41">
        <v>6</v>
      </c>
      <c r="D7" s="41" t="s">
        <v>27</v>
      </c>
      <c r="E7" s="41"/>
      <c r="F7" s="28">
        <v>19.355786775000002</v>
      </c>
      <c r="G7" s="28"/>
      <c r="H7" s="28">
        <v>43.771912499999999</v>
      </c>
      <c r="I7" s="28"/>
      <c r="J7" s="28">
        <v>4.9505162599999997</v>
      </c>
    </row>
    <row r="8" spans="2:10" ht="22.5" customHeight="1" x14ac:dyDescent="0.35">
      <c r="B8" s="159"/>
      <c r="C8" s="41">
        <v>6</v>
      </c>
      <c r="D8" s="41" t="s">
        <v>15</v>
      </c>
      <c r="E8" s="41"/>
      <c r="F8" s="28">
        <v>7.7423147100000005</v>
      </c>
      <c r="G8" s="28"/>
      <c r="H8" s="28">
        <v>17.508765</v>
      </c>
      <c r="I8" s="28"/>
      <c r="J8" s="28">
        <v>4.9782910599999992</v>
      </c>
    </row>
    <row r="9" spans="2:10" ht="22.5" customHeight="1" x14ac:dyDescent="0.35">
      <c r="B9" s="159"/>
      <c r="C9" s="150">
        <v>8.6</v>
      </c>
      <c r="D9" s="150" t="s">
        <v>30</v>
      </c>
      <c r="E9" s="150"/>
      <c r="F9" s="60">
        <v>20</v>
      </c>
      <c r="G9" s="60"/>
      <c r="H9" s="60">
        <v>56</v>
      </c>
      <c r="I9" s="60"/>
      <c r="J9" s="60">
        <v>56</v>
      </c>
    </row>
    <row r="10" spans="2:10" ht="22.5" customHeight="1" x14ac:dyDescent="0.35">
      <c r="B10" s="159"/>
      <c r="C10" s="150">
        <v>8.6</v>
      </c>
      <c r="D10" s="150" t="s">
        <v>27</v>
      </c>
      <c r="E10" s="150"/>
      <c r="F10" s="28">
        <v>2.9220234728999994</v>
      </c>
      <c r="G10" s="28"/>
      <c r="H10" s="28">
        <v>13.550962029999999</v>
      </c>
      <c r="I10" s="28"/>
      <c r="J10" s="28">
        <v>13.550962029999999</v>
      </c>
    </row>
    <row r="11" spans="2:10" ht="22.5" customHeight="1" x14ac:dyDescent="0.35">
      <c r="B11" s="159"/>
      <c r="C11" s="150">
        <v>8.6</v>
      </c>
      <c r="D11" s="150" t="s">
        <v>15</v>
      </c>
      <c r="E11" s="150"/>
      <c r="F11" s="28">
        <v>1.1688093891599998</v>
      </c>
      <c r="G11" s="28"/>
      <c r="H11" s="28">
        <v>5.1584245600000003</v>
      </c>
      <c r="I11" s="28"/>
      <c r="J11" s="28">
        <v>5.1584245600000003</v>
      </c>
    </row>
    <row r="12" spans="2:10" ht="22.5" customHeight="1" x14ac:dyDescent="0.35">
      <c r="B12" s="159"/>
      <c r="C12" s="150">
        <v>16</v>
      </c>
      <c r="D12" s="150" t="s">
        <v>97</v>
      </c>
      <c r="E12" s="150"/>
      <c r="F12" s="60">
        <v>1</v>
      </c>
      <c r="G12" s="60"/>
      <c r="H12" s="60">
        <v>2</v>
      </c>
      <c r="I12" s="60"/>
      <c r="J12" s="60">
        <v>2</v>
      </c>
    </row>
    <row r="13" spans="2:10" ht="22.5" customHeight="1" x14ac:dyDescent="0.35">
      <c r="B13" s="159"/>
      <c r="C13" s="150">
        <v>16</v>
      </c>
      <c r="D13" s="150" t="s">
        <v>15</v>
      </c>
      <c r="E13" s="150"/>
      <c r="F13" s="28">
        <v>0.19898026281510178</v>
      </c>
      <c r="G13" s="28"/>
      <c r="H13" s="28">
        <v>1.7674865500000001</v>
      </c>
      <c r="I13" s="28"/>
      <c r="J13" s="71">
        <v>1.7674865500000001</v>
      </c>
    </row>
    <row r="14" spans="2:10" ht="22.5" customHeight="1" x14ac:dyDescent="0.35">
      <c r="B14" s="161"/>
      <c r="C14" s="127" t="s">
        <v>93</v>
      </c>
      <c r="D14" s="127" t="s">
        <v>51</v>
      </c>
      <c r="E14" s="150"/>
      <c r="F14" s="151">
        <v>765</v>
      </c>
      <c r="G14" s="60"/>
      <c r="H14" s="151">
        <v>24</v>
      </c>
      <c r="I14" s="60"/>
      <c r="J14" s="151">
        <v>15.2</v>
      </c>
    </row>
    <row r="15" spans="2:10" ht="22.5" customHeight="1" x14ac:dyDescent="0.35">
      <c r="B15" s="160" t="s">
        <v>52</v>
      </c>
      <c r="C15" s="41">
        <v>1.1000000000000001</v>
      </c>
      <c r="D15" s="149" t="s">
        <v>17</v>
      </c>
      <c r="E15" s="150"/>
      <c r="F15" s="75">
        <v>3890</v>
      </c>
      <c r="G15" s="75"/>
      <c r="H15" s="75">
        <v>1798</v>
      </c>
      <c r="I15" s="75"/>
      <c r="J15" s="75">
        <v>924</v>
      </c>
    </row>
    <row r="16" spans="2:10" ht="22.5" customHeight="1" x14ac:dyDescent="0.35">
      <c r="B16" s="159"/>
      <c r="C16" s="150">
        <v>1.1000000000000001</v>
      </c>
      <c r="D16" s="41" t="s">
        <v>22</v>
      </c>
      <c r="E16" s="150"/>
      <c r="F16" s="28">
        <v>3.0378515326669269</v>
      </c>
      <c r="G16" s="28"/>
      <c r="H16" s="28">
        <v>0.86392891999999988</v>
      </c>
      <c r="I16" s="28"/>
      <c r="J16" s="71">
        <v>0.18812777</v>
      </c>
    </row>
    <row r="17" spans="2:10" ht="22.5" customHeight="1" x14ac:dyDescent="0.35">
      <c r="B17" s="159"/>
      <c r="C17" s="150" t="s">
        <v>19</v>
      </c>
      <c r="D17" s="150" t="s">
        <v>15</v>
      </c>
      <c r="E17" s="150"/>
      <c r="F17" s="28">
        <v>3.2185583818498138</v>
      </c>
      <c r="G17" s="28"/>
      <c r="H17" s="28">
        <v>0.86392891999999988</v>
      </c>
      <c r="I17" s="28"/>
      <c r="J17" s="71">
        <v>0.18812777</v>
      </c>
    </row>
    <row r="18" spans="2:10" ht="22.5" customHeight="1" x14ac:dyDescent="0.35">
      <c r="B18" s="159"/>
      <c r="C18" s="150">
        <v>7.1</v>
      </c>
      <c r="D18" s="150" t="s">
        <v>30</v>
      </c>
      <c r="E18" s="150"/>
      <c r="F18" s="75">
        <v>18</v>
      </c>
      <c r="G18" s="75"/>
      <c r="H18" s="75">
        <v>11</v>
      </c>
      <c r="I18" s="75"/>
      <c r="J18" s="75">
        <v>7</v>
      </c>
    </row>
    <row r="19" spans="2:10" ht="22.5" customHeight="1" x14ac:dyDescent="0.35">
      <c r="B19" s="159"/>
      <c r="C19" s="150">
        <v>7.2</v>
      </c>
      <c r="D19" s="150" t="s">
        <v>30</v>
      </c>
      <c r="E19" s="150"/>
      <c r="F19" s="75">
        <v>56</v>
      </c>
      <c r="G19" s="75"/>
      <c r="H19" s="75">
        <v>2</v>
      </c>
      <c r="I19" s="75"/>
      <c r="J19" s="75">
        <v>2</v>
      </c>
    </row>
    <row r="20" spans="2:10" ht="22.5" customHeight="1" x14ac:dyDescent="0.35">
      <c r="B20" s="159"/>
      <c r="C20" s="150">
        <v>7.4</v>
      </c>
      <c r="D20" s="150" t="s">
        <v>30</v>
      </c>
      <c r="E20" s="150"/>
      <c r="F20" s="75">
        <v>116</v>
      </c>
      <c r="G20" s="75"/>
      <c r="H20" s="75">
        <v>97</v>
      </c>
      <c r="I20" s="75"/>
      <c r="J20" s="75">
        <v>95</v>
      </c>
    </row>
    <row r="21" spans="2:10" ht="22.5" customHeight="1" x14ac:dyDescent="0.35">
      <c r="B21" s="159"/>
      <c r="C21" s="150">
        <v>7.5</v>
      </c>
      <c r="D21" s="150" t="s">
        <v>30</v>
      </c>
      <c r="E21" s="150"/>
      <c r="F21" s="75">
        <v>150</v>
      </c>
      <c r="G21" s="75"/>
      <c r="H21" s="75">
        <v>33</v>
      </c>
      <c r="I21" s="75"/>
      <c r="J21" s="75">
        <v>31</v>
      </c>
    </row>
    <row r="22" spans="2:10" ht="22.5" customHeight="1" x14ac:dyDescent="0.35">
      <c r="B22" s="159"/>
      <c r="C22" s="150">
        <v>7.6</v>
      </c>
      <c r="D22" s="150" t="s">
        <v>30</v>
      </c>
      <c r="E22" s="150"/>
      <c r="F22" s="75">
        <v>35</v>
      </c>
      <c r="G22" s="75"/>
      <c r="H22" s="75">
        <v>15</v>
      </c>
      <c r="I22" s="75"/>
      <c r="J22" s="75">
        <v>15</v>
      </c>
    </row>
    <row r="23" spans="2:10" ht="22.5" customHeight="1" x14ac:dyDescent="0.35">
      <c r="B23" s="159"/>
      <c r="C23" s="150">
        <v>7.7</v>
      </c>
      <c r="D23" s="150" t="s">
        <v>30</v>
      </c>
      <c r="E23" s="150"/>
      <c r="F23" s="75">
        <v>25</v>
      </c>
      <c r="G23" s="75"/>
      <c r="H23" s="75">
        <v>7</v>
      </c>
      <c r="I23" s="75"/>
      <c r="J23" s="75">
        <v>7</v>
      </c>
    </row>
    <row r="24" spans="2:10" ht="22.5" customHeight="1" x14ac:dyDescent="0.35">
      <c r="B24" s="159"/>
      <c r="C24" s="150" t="s">
        <v>53</v>
      </c>
      <c r="D24" s="150" t="s">
        <v>54</v>
      </c>
      <c r="E24" s="150"/>
      <c r="F24" s="60">
        <v>1381745</v>
      </c>
      <c r="G24" s="60"/>
      <c r="H24" s="60">
        <v>2247082</v>
      </c>
      <c r="I24" s="60"/>
      <c r="J24" s="60">
        <v>637170</v>
      </c>
    </row>
    <row r="25" spans="2:10" ht="22.5" customHeight="1" x14ac:dyDescent="0.35">
      <c r="B25" s="159"/>
      <c r="C25" s="150" t="s">
        <v>53</v>
      </c>
      <c r="D25" s="41" t="s">
        <v>15</v>
      </c>
      <c r="E25" s="41"/>
      <c r="F25" s="28">
        <v>12.114956866845969</v>
      </c>
      <c r="G25" s="28"/>
      <c r="H25" s="28">
        <v>17.73034835</v>
      </c>
      <c r="I25" s="28"/>
      <c r="J25" s="28">
        <v>17.73034835</v>
      </c>
    </row>
    <row r="26" spans="2:10" ht="22.5" customHeight="1" x14ac:dyDescent="0.35">
      <c r="B26" s="159"/>
      <c r="C26" s="150">
        <v>19</v>
      </c>
      <c r="D26" s="150" t="s">
        <v>55</v>
      </c>
      <c r="E26" s="150"/>
      <c r="F26" s="75">
        <v>18</v>
      </c>
      <c r="G26" s="75"/>
      <c r="H26" s="75">
        <v>18</v>
      </c>
      <c r="I26" s="75"/>
      <c r="J26" s="75">
        <v>18</v>
      </c>
    </row>
    <row r="27" spans="2:10" ht="22.5" customHeight="1" x14ac:dyDescent="0.35">
      <c r="B27" s="159"/>
      <c r="C27" s="150">
        <v>19</v>
      </c>
      <c r="D27" s="150" t="s">
        <v>56</v>
      </c>
      <c r="E27" s="150"/>
      <c r="F27" s="75">
        <v>54</v>
      </c>
      <c r="G27" s="75"/>
      <c r="H27" s="75">
        <v>75</v>
      </c>
      <c r="I27" s="75"/>
      <c r="J27" s="75">
        <v>75</v>
      </c>
    </row>
    <row r="28" spans="2:10" ht="22.5" customHeight="1" x14ac:dyDescent="0.35">
      <c r="B28" s="159"/>
      <c r="C28" s="150">
        <v>19</v>
      </c>
      <c r="D28" s="150" t="s">
        <v>57</v>
      </c>
      <c r="E28" s="150"/>
      <c r="F28" s="75">
        <v>27</v>
      </c>
      <c r="G28" s="75"/>
      <c r="H28" s="75">
        <v>56</v>
      </c>
      <c r="I28" s="75"/>
      <c r="J28" s="75">
        <v>50</v>
      </c>
    </row>
    <row r="29" spans="2:10" ht="22.5" customHeight="1" x14ac:dyDescent="0.35">
      <c r="B29" s="159"/>
      <c r="C29" s="150">
        <v>19</v>
      </c>
      <c r="D29" s="150" t="s">
        <v>58</v>
      </c>
      <c r="E29" s="150"/>
      <c r="F29" s="60">
        <v>1381745</v>
      </c>
      <c r="G29" s="60"/>
      <c r="H29" s="60">
        <v>1381745</v>
      </c>
      <c r="I29" s="60"/>
      <c r="J29" s="60">
        <v>1381745</v>
      </c>
    </row>
    <row r="30" spans="2:10" ht="22.5" customHeight="1" x14ac:dyDescent="0.35">
      <c r="B30" s="159"/>
      <c r="C30" s="150">
        <v>19.100000000000001</v>
      </c>
      <c r="D30" s="150" t="s">
        <v>15</v>
      </c>
      <c r="E30" s="150"/>
      <c r="F30" s="71">
        <v>4.1832719099999992E-2</v>
      </c>
      <c r="G30" s="71"/>
      <c r="H30" s="71">
        <v>5.118499E-2</v>
      </c>
      <c r="I30" s="71"/>
      <c r="J30" s="71">
        <v>5.118499E-2</v>
      </c>
    </row>
    <row r="31" spans="2:10" ht="22.5" customHeight="1" x14ac:dyDescent="0.35">
      <c r="B31" s="159"/>
      <c r="C31" s="150">
        <v>19.2</v>
      </c>
      <c r="D31" s="150" t="s">
        <v>15</v>
      </c>
      <c r="E31" s="150"/>
      <c r="F31" s="28">
        <v>32.359932263800005</v>
      </c>
      <c r="G31" s="28"/>
      <c r="H31" s="28">
        <v>32.299999999999997</v>
      </c>
      <c r="I31" s="28"/>
      <c r="J31" s="28">
        <v>25.27594487</v>
      </c>
    </row>
    <row r="32" spans="2:10" ht="22.5" customHeight="1" x14ac:dyDescent="0.35">
      <c r="B32" s="159"/>
      <c r="C32" s="150">
        <v>19.3</v>
      </c>
      <c r="D32" s="150" t="s">
        <v>15</v>
      </c>
      <c r="E32" s="150"/>
      <c r="F32" s="28">
        <v>3.2443597702</v>
      </c>
      <c r="G32" s="28"/>
      <c r="H32" s="28">
        <v>3.4</v>
      </c>
      <c r="I32" s="28"/>
      <c r="J32" s="28">
        <v>1.75989755</v>
      </c>
    </row>
    <row r="33" spans="2:10" ht="22.5" customHeight="1" x14ac:dyDescent="0.35">
      <c r="B33" s="159"/>
      <c r="C33" s="150">
        <v>19.399999999999999</v>
      </c>
      <c r="D33" s="150" t="s">
        <v>15</v>
      </c>
      <c r="E33" s="150"/>
      <c r="F33" s="28">
        <v>10.834674246899999</v>
      </c>
      <c r="G33" s="28"/>
      <c r="H33" s="28">
        <v>11.8</v>
      </c>
      <c r="I33" s="28"/>
      <c r="J33" s="28">
        <v>10.756462090000001</v>
      </c>
    </row>
    <row r="34" spans="2:10" ht="22.5" customHeight="1" x14ac:dyDescent="0.35">
      <c r="B34" s="159"/>
      <c r="C34" s="150">
        <v>16</v>
      </c>
      <c r="D34" s="150" t="s">
        <v>97</v>
      </c>
      <c r="E34" s="150"/>
      <c r="F34" s="75">
        <v>214</v>
      </c>
      <c r="G34" s="75"/>
      <c r="H34" s="75">
        <v>68</v>
      </c>
      <c r="I34" s="75"/>
      <c r="J34" s="75">
        <v>68</v>
      </c>
    </row>
    <row r="35" spans="2:10" ht="22.5" customHeight="1" x14ac:dyDescent="0.35">
      <c r="B35" s="159"/>
      <c r="C35" s="150">
        <v>16</v>
      </c>
      <c r="D35" s="41" t="s">
        <v>15</v>
      </c>
      <c r="E35" s="41"/>
      <c r="F35" s="28">
        <v>38.309772030097172</v>
      </c>
      <c r="G35" s="28"/>
      <c r="H35" s="28">
        <v>53.868627669999981</v>
      </c>
      <c r="I35" s="28"/>
      <c r="J35" s="28">
        <v>53.868627669999981</v>
      </c>
    </row>
    <row r="36" spans="2:10" ht="22.5" customHeight="1" x14ac:dyDescent="0.35">
      <c r="B36" s="161"/>
      <c r="C36" s="150" t="s">
        <v>48</v>
      </c>
      <c r="D36" s="150" t="s">
        <v>51</v>
      </c>
      <c r="E36" s="150"/>
      <c r="F36" s="60">
        <v>100</v>
      </c>
      <c r="G36" s="60"/>
      <c r="H36" s="60">
        <v>13</v>
      </c>
      <c r="I36" s="60"/>
      <c r="J36" s="60">
        <v>13</v>
      </c>
    </row>
    <row r="37" spans="2:10" ht="22.5" customHeight="1" x14ac:dyDescent="0.35">
      <c r="B37" s="160" t="s">
        <v>49</v>
      </c>
      <c r="C37" s="149">
        <v>1.1000000000000001</v>
      </c>
      <c r="D37" s="149" t="s">
        <v>17</v>
      </c>
      <c r="E37" s="150"/>
      <c r="F37" s="152">
        <v>130</v>
      </c>
      <c r="G37" s="75"/>
      <c r="H37" s="152">
        <v>210.08</v>
      </c>
      <c r="I37" s="75"/>
      <c r="J37" s="152">
        <v>210.08</v>
      </c>
    </row>
    <row r="38" spans="2:10" ht="22.5" customHeight="1" x14ac:dyDescent="0.35">
      <c r="B38" s="159"/>
      <c r="C38" s="41">
        <v>1.1000000000000001</v>
      </c>
      <c r="D38" s="41" t="s">
        <v>21</v>
      </c>
      <c r="E38" s="41"/>
      <c r="F38" s="75">
        <v>104</v>
      </c>
      <c r="G38" s="75"/>
      <c r="H38" s="75">
        <v>155.300725</v>
      </c>
      <c r="I38" s="75"/>
      <c r="J38" s="153">
        <v>155.300725</v>
      </c>
    </row>
    <row r="39" spans="2:10" ht="22.5" customHeight="1" x14ac:dyDescent="0.35">
      <c r="B39" s="159"/>
      <c r="C39" s="150">
        <v>1.1000000000000001</v>
      </c>
      <c r="D39" s="41" t="s">
        <v>22</v>
      </c>
      <c r="E39" s="41"/>
      <c r="F39" s="71">
        <v>4.9749149999999999E-2</v>
      </c>
      <c r="G39" s="85"/>
      <c r="H39" s="71">
        <v>5.7298099999999998E-2</v>
      </c>
      <c r="I39" s="87"/>
      <c r="J39" s="71">
        <v>5.7298099999999998E-2</v>
      </c>
    </row>
    <row r="40" spans="2:10" ht="22.5" customHeight="1" x14ac:dyDescent="0.35">
      <c r="B40" s="159"/>
      <c r="C40" s="150" t="s">
        <v>19</v>
      </c>
      <c r="D40" s="150" t="s">
        <v>15</v>
      </c>
      <c r="E40" s="150"/>
      <c r="F40" s="28">
        <v>0.39483466253596394</v>
      </c>
      <c r="G40" s="154"/>
      <c r="H40" s="28">
        <v>0.55000000000000004</v>
      </c>
      <c r="I40" s="144"/>
      <c r="J40" s="28">
        <v>0.37701616999999998</v>
      </c>
    </row>
    <row r="41" spans="2:10" ht="22.5" customHeight="1" x14ac:dyDescent="0.35">
      <c r="B41" s="159"/>
      <c r="C41" s="150">
        <v>7.3</v>
      </c>
      <c r="D41" s="150" t="s">
        <v>30</v>
      </c>
      <c r="E41" s="150"/>
      <c r="F41" s="60">
        <v>16</v>
      </c>
      <c r="G41" s="60"/>
      <c r="H41" s="60">
        <v>12</v>
      </c>
      <c r="I41" s="60"/>
      <c r="J41" s="60">
        <v>12</v>
      </c>
    </row>
    <row r="42" spans="2:10" ht="22.5" customHeight="1" x14ac:dyDescent="0.35">
      <c r="B42" s="159"/>
      <c r="C42" s="150">
        <v>7.3</v>
      </c>
      <c r="D42" s="150" t="s">
        <v>59</v>
      </c>
      <c r="E42" s="150"/>
      <c r="F42" s="60">
        <v>500000</v>
      </c>
      <c r="G42" s="60"/>
      <c r="H42" s="60">
        <v>19920</v>
      </c>
      <c r="I42" s="60"/>
      <c r="J42" s="60">
        <v>18880</v>
      </c>
    </row>
    <row r="43" spans="2:10" ht="22.5" customHeight="1" thickBot="1" x14ac:dyDescent="0.4">
      <c r="B43" s="162"/>
      <c r="C43" s="53">
        <v>7.3</v>
      </c>
      <c r="D43" s="82" t="s">
        <v>15</v>
      </c>
      <c r="E43" s="82"/>
      <c r="F43" s="79">
        <v>1.0359709197527822</v>
      </c>
      <c r="G43" s="94"/>
      <c r="H43" s="79">
        <v>0.72150519999999996</v>
      </c>
      <c r="I43" s="94"/>
      <c r="J43" s="79">
        <v>0.72150519999999996</v>
      </c>
    </row>
    <row r="44" spans="2:10" x14ac:dyDescent="0.35">
      <c r="B44" s="37" t="str">
        <f>'Gwariant a Chyllid a Neilltuwyd'!B6</f>
        <v>Ffynhonell: GRGC, 30-11-2022</v>
      </c>
      <c r="C44" s="38"/>
      <c r="D44" s="38"/>
      <c r="E44" s="38"/>
      <c r="F44" s="38"/>
      <c r="G44" s="5"/>
      <c r="H44" s="5"/>
      <c r="I44" s="5"/>
      <c r="J44" s="5"/>
    </row>
  </sheetData>
  <mergeCells count="3">
    <mergeCell ref="B4:B14"/>
    <mergeCell ref="B37:B43"/>
    <mergeCell ref="B15:B36"/>
  </mergeCells>
  <pageMargins left="0.7" right="0.7" top="0.75" bottom="0.75" header="0.3" footer="0.3"/>
  <pageSetup paperSize="9" scale="82" fitToHeight="0" orientation="landscape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B1:I9"/>
  <sheetViews>
    <sheetView showGridLines="0" zoomScaleNormal="100" zoomScaleSheetLayoutView="100" workbookViewId="0">
      <selection activeCell="B1" sqref="B1"/>
    </sheetView>
  </sheetViews>
  <sheetFormatPr defaultColWidth="8.84375" defaultRowHeight="15.5" x14ac:dyDescent="0.35"/>
  <cols>
    <col min="1" max="1" width="1.765625" style="2" customWidth="1"/>
    <col min="2" max="2" width="12.765625" style="2" customWidth="1"/>
    <col min="3" max="3" width="54.765625" style="2" customWidth="1"/>
    <col min="4" max="4" width="1.765625" style="2" customWidth="1"/>
    <col min="5" max="5" width="12.765625" style="2" customWidth="1"/>
    <col min="6" max="6" width="1.765625" style="2" customWidth="1"/>
    <col min="7" max="7" width="12.765625" style="2" customWidth="1"/>
    <col min="8" max="8" width="1.765625" style="2" customWidth="1"/>
    <col min="9" max="9" width="12.765625" style="2" customWidth="1"/>
    <col min="10" max="16384" width="8.84375" style="2"/>
  </cols>
  <sheetData>
    <row r="1" spans="2:9" ht="20" x14ac:dyDescent="0.4">
      <c r="B1" s="96" t="s">
        <v>80</v>
      </c>
    </row>
    <row r="2" spans="2:9" ht="16" thickBot="1" x14ac:dyDescent="0.4">
      <c r="B2" s="3"/>
      <c r="C2" s="3"/>
      <c r="D2" s="3"/>
      <c r="E2" s="3"/>
      <c r="F2" s="3"/>
      <c r="G2" s="3"/>
      <c r="H2" s="3"/>
      <c r="I2" s="3"/>
    </row>
    <row r="3" spans="2:9" ht="36" customHeight="1" x14ac:dyDescent="0.35">
      <c r="B3" s="54" t="s">
        <v>10</v>
      </c>
      <c r="C3" s="55" t="s">
        <v>11</v>
      </c>
      <c r="D3" s="45"/>
      <c r="E3" s="23" t="s">
        <v>12</v>
      </c>
      <c r="F3" s="45"/>
      <c r="G3" s="55" t="s">
        <v>13</v>
      </c>
      <c r="H3" s="45"/>
      <c r="I3" s="6" t="s">
        <v>14</v>
      </c>
    </row>
    <row r="4" spans="2:9" ht="22.5" customHeight="1" x14ac:dyDescent="0.35">
      <c r="B4" s="102">
        <v>20.100000000000001</v>
      </c>
      <c r="C4" s="41" t="s">
        <v>15</v>
      </c>
      <c r="D4" s="18"/>
      <c r="E4" s="31">
        <v>31.333914117647101</v>
      </c>
      <c r="F4" s="97"/>
      <c r="G4" s="31">
        <v>28.7</v>
      </c>
      <c r="H4" s="97"/>
      <c r="I4" s="31">
        <v>26.291354590000001</v>
      </c>
    </row>
    <row r="5" spans="2:9" ht="22.5" customHeight="1" x14ac:dyDescent="0.35">
      <c r="B5" s="102">
        <v>20.2</v>
      </c>
      <c r="C5" s="41" t="s">
        <v>15</v>
      </c>
      <c r="D5" s="18"/>
      <c r="E5" s="31">
        <v>5.6660858823529399</v>
      </c>
      <c r="F5" s="97"/>
      <c r="G5" s="31">
        <v>2.3668849999999999</v>
      </c>
      <c r="H5" s="97"/>
      <c r="I5" s="31">
        <v>1.5643213999999999</v>
      </c>
    </row>
    <row r="6" spans="2:9" ht="22.5" customHeight="1" x14ac:dyDescent="0.35">
      <c r="B6" s="102">
        <v>20.2</v>
      </c>
      <c r="C6" s="103" t="s">
        <v>60</v>
      </c>
      <c r="D6" s="18"/>
      <c r="E6" s="98">
        <v>25</v>
      </c>
      <c r="F6" s="97"/>
      <c r="G6" s="98">
        <v>62</v>
      </c>
      <c r="H6" s="97"/>
      <c r="I6" s="98">
        <v>62</v>
      </c>
    </row>
    <row r="7" spans="2:9" ht="22.5" customHeight="1" x14ac:dyDescent="0.35">
      <c r="B7" s="102">
        <v>20.2</v>
      </c>
      <c r="C7" s="13" t="s">
        <v>61</v>
      </c>
      <c r="D7" s="18"/>
      <c r="E7" s="98">
        <v>230</v>
      </c>
      <c r="F7" s="97"/>
      <c r="G7" s="98">
        <v>2908</v>
      </c>
      <c r="H7" s="97"/>
      <c r="I7" s="98">
        <v>2908</v>
      </c>
    </row>
    <row r="8" spans="2:9" ht="22.5" customHeight="1" thickBot="1" x14ac:dyDescent="0.4">
      <c r="B8" s="99">
        <v>20.2</v>
      </c>
      <c r="C8" s="104" t="s">
        <v>62</v>
      </c>
      <c r="D8" s="77"/>
      <c r="E8" s="100">
        <v>10</v>
      </c>
      <c r="F8" s="101"/>
      <c r="G8" s="100">
        <v>28</v>
      </c>
      <c r="H8" s="101"/>
      <c r="I8" s="100">
        <v>28</v>
      </c>
    </row>
    <row r="9" spans="2:9" x14ac:dyDescent="0.35">
      <c r="B9" s="37" t="str">
        <f>'Gwariant a Chyllid a Neilltuwyd'!B6</f>
        <v>Ffynhonell: GRGC, 30-11-2022</v>
      </c>
      <c r="C9" s="38"/>
      <c r="D9" s="38"/>
      <c r="E9" s="38"/>
      <c r="F9" s="5"/>
      <c r="G9" s="5"/>
      <c r="H9" s="5"/>
      <c r="I9" s="5"/>
    </row>
  </sheetData>
  <pageMargins left="0.7" right="0.7" top="0.75" bottom="0.75" header="0.3" footer="0.3"/>
  <pageSetup paperSize="9" scale="97" fitToHeight="0" orientation="landscape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B1:I36"/>
  <sheetViews>
    <sheetView showGridLines="0" zoomScale="90" zoomScaleNormal="90" zoomScaleSheetLayoutView="100" workbookViewId="0">
      <selection activeCell="B1" sqref="B1"/>
    </sheetView>
  </sheetViews>
  <sheetFormatPr defaultRowHeight="15.5" x14ac:dyDescent="0.35"/>
  <cols>
    <col min="1" max="1" width="2.84375" customWidth="1"/>
    <col min="2" max="2" width="55.53515625" bestFit="1" customWidth="1"/>
    <col min="3" max="9" width="17.765625" customWidth="1"/>
  </cols>
  <sheetData>
    <row r="1" spans="2:9" ht="16" thickBot="1" x14ac:dyDescent="0.4">
      <c r="B1" s="105"/>
      <c r="C1" s="105"/>
      <c r="D1" s="105"/>
      <c r="E1" s="105"/>
      <c r="F1" s="105"/>
      <c r="G1" s="105"/>
      <c r="H1" s="105"/>
      <c r="I1" s="105"/>
    </row>
    <row r="2" spans="2:9" ht="47" thickBot="1" x14ac:dyDescent="0.4">
      <c r="B2" s="106" t="s">
        <v>65</v>
      </c>
      <c r="C2" s="107" t="s">
        <v>66</v>
      </c>
      <c r="D2" s="107" t="s">
        <v>102</v>
      </c>
      <c r="E2" s="107" t="s">
        <v>68</v>
      </c>
      <c r="F2" s="107" t="s">
        <v>69</v>
      </c>
      <c r="G2" s="107" t="s">
        <v>70</v>
      </c>
      <c r="H2" s="107" t="s">
        <v>104</v>
      </c>
      <c r="I2" s="107" t="s">
        <v>71</v>
      </c>
    </row>
    <row r="3" spans="2:9" ht="19.5" customHeight="1" x14ac:dyDescent="0.35">
      <c r="B3" s="93" t="s">
        <v>72</v>
      </c>
      <c r="C3" s="108">
        <v>15</v>
      </c>
      <c r="D3" s="109">
        <v>54712137</v>
      </c>
      <c r="E3" s="146">
        <v>120</v>
      </c>
      <c r="F3" s="146">
        <v>120</v>
      </c>
      <c r="G3" s="146">
        <v>101</v>
      </c>
      <c r="H3" s="109">
        <v>75131890.810000002</v>
      </c>
      <c r="I3" s="110">
        <v>51187797.139999978</v>
      </c>
    </row>
    <row r="4" spans="2:9" ht="19.5" customHeight="1" x14ac:dyDescent="0.35">
      <c r="B4" s="93" t="s">
        <v>94</v>
      </c>
      <c r="C4" s="111">
        <v>2</v>
      </c>
      <c r="D4" s="110">
        <v>109891.76279750047</v>
      </c>
      <c r="E4" s="146">
        <v>0</v>
      </c>
      <c r="F4" s="146">
        <v>0</v>
      </c>
      <c r="G4" s="146">
        <v>0</v>
      </c>
      <c r="H4" s="110">
        <v>63931.700000000004</v>
      </c>
      <c r="I4" s="110">
        <v>57456.229999999996</v>
      </c>
    </row>
    <row r="5" spans="2:9" ht="19.5" customHeight="1" x14ac:dyDescent="0.35">
      <c r="B5" s="93" t="s">
        <v>100</v>
      </c>
      <c r="C5" s="111">
        <v>2</v>
      </c>
      <c r="D5" s="110">
        <v>31000000</v>
      </c>
      <c r="E5" s="146">
        <v>0</v>
      </c>
      <c r="F5" s="146">
        <v>0</v>
      </c>
      <c r="G5" s="146">
        <v>0</v>
      </c>
      <c r="H5" s="110">
        <v>29572994</v>
      </c>
      <c r="I5" s="110">
        <v>7011366.9800000004</v>
      </c>
    </row>
    <row r="6" spans="2:9" ht="19.5" customHeight="1" x14ac:dyDescent="0.35">
      <c r="B6" s="93" t="s">
        <v>76</v>
      </c>
      <c r="C6" s="111" t="s">
        <v>63</v>
      </c>
      <c r="D6" s="110">
        <v>2475000</v>
      </c>
      <c r="E6" s="146">
        <v>7</v>
      </c>
      <c r="F6" s="146">
        <v>7</v>
      </c>
      <c r="G6" s="146">
        <v>1</v>
      </c>
      <c r="H6" s="110">
        <v>2474679.7000000002</v>
      </c>
      <c r="I6" s="110">
        <v>1884462.1900000009</v>
      </c>
    </row>
    <row r="7" spans="2:9" ht="19.5" customHeight="1" x14ac:dyDescent="0.35">
      <c r="B7" s="93" t="s">
        <v>103</v>
      </c>
      <c r="C7" s="111" t="s">
        <v>63</v>
      </c>
      <c r="D7" s="110">
        <v>50000</v>
      </c>
      <c r="E7" s="146">
        <v>0</v>
      </c>
      <c r="F7" s="146">
        <v>0</v>
      </c>
      <c r="G7" s="146">
        <v>0</v>
      </c>
      <c r="H7" s="110">
        <v>0</v>
      </c>
      <c r="I7" s="110">
        <v>0</v>
      </c>
    </row>
    <row r="8" spans="2:9" ht="19.5" customHeight="1" x14ac:dyDescent="0.35">
      <c r="B8" s="93" t="s">
        <v>95</v>
      </c>
      <c r="C8" s="111">
        <v>9</v>
      </c>
      <c r="D8" s="110">
        <v>23607843</v>
      </c>
      <c r="E8" s="146">
        <v>2919</v>
      </c>
      <c r="F8" s="146">
        <v>2919</v>
      </c>
      <c r="G8" s="146">
        <v>2359</v>
      </c>
      <c r="H8" s="110">
        <v>21184034.030000001</v>
      </c>
      <c r="I8" s="110">
        <v>20287153.549999997</v>
      </c>
    </row>
    <row r="9" spans="2:9" ht="19.5" customHeight="1" x14ac:dyDescent="0.35">
      <c r="B9" s="93" t="s">
        <v>98</v>
      </c>
      <c r="C9" s="108">
        <v>9</v>
      </c>
      <c r="D9" s="109">
        <v>50061706</v>
      </c>
      <c r="E9" s="146">
        <v>152</v>
      </c>
      <c r="F9" s="146">
        <v>151</v>
      </c>
      <c r="G9" s="146">
        <v>136</v>
      </c>
      <c r="H9" s="109">
        <v>58360575.850000001</v>
      </c>
      <c r="I9" s="110">
        <v>39597993.68</v>
      </c>
    </row>
    <row r="10" spans="2:9" ht="19.5" customHeight="1" x14ac:dyDescent="0.35">
      <c r="B10" s="93" t="s">
        <v>77</v>
      </c>
      <c r="C10" s="111" t="s">
        <v>63</v>
      </c>
      <c r="D10" s="110">
        <v>91290028</v>
      </c>
      <c r="E10" s="146">
        <v>15</v>
      </c>
      <c r="F10" s="146">
        <v>15</v>
      </c>
      <c r="G10" s="146">
        <v>15</v>
      </c>
      <c r="H10" s="110">
        <v>94373814.309999987</v>
      </c>
      <c r="I10" s="110">
        <v>75882000.829999983</v>
      </c>
    </row>
    <row r="11" spans="2:9" ht="19.5" customHeight="1" x14ac:dyDescent="0.35">
      <c r="B11" s="93" t="s">
        <v>64</v>
      </c>
      <c r="C11" s="111" t="s">
        <v>63</v>
      </c>
      <c r="D11" s="110">
        <v>46480799</v>
      </c>
      <c r="E11" s="146">
        <v>75</v>
      </c>
      <c r="F11" s="146">
        <v>75</v>
      </c>
      <c r="G11" s="146">
        <v>75</v>
      </c>
      <c r="H11" s="110">
        <v>47424311.379999995</v>
      </c>
      <c r="I11" s="110">
        <v>37843489.5</v>
      </c>
    </row>
    <row r="12" spans="2:9" ht="19.5" customHeight="1" x14ac:dyDescent="0.35">
      <c r="B12" s="93" t="s">
        <v>79</v>
      </c>
      <c r="C12" s="111" t="s">
        <v>63</v>
      </c>
      <c r="D12" s="110">
        <v>14322407</v>
      </c>
      <c r="E12" s="146">
        <v>5</v>
      </c>
      <c r="F12" s="146">
        <v>5</v>
      </c>
      <c r="G12" s="146">
        <v>5</v>
      </c>
      <c r="H12" s="110">
        <v>14211326.379999999</v>
      </c>
      <c r="I12" s="110">
        <v>12312235.749999989</v>
      </c>
    </row>
    <row r="13" spans="2:9" ht="19.5" customHeight="1" x14ac:dyDescent="0.35">
      <c r="B13" s="93" t="s">
        <v>78</v>
      </c>
      <c r="C13" s="111" t="s">
        <v>63</v>
      </c>
      <c r="D13" s="110">
        <v>7742314.7199999997</v>
      </c>
      <c r="E13" s="146">
        <v>2</v>
      </c>
      <c r="F13" s="146">
        <v>2</v>
      </c>
      <c r="G13" s="146">
        <v>2</v>
      </c>
      <c r="H13" s="110">
        <v>6287594.9900000002</v>
      </c>
      <c r="I13" s="110">
        <v>4978291.0599999996</v>
      </c>
    </row>
    <row r="14" spans="2:9" ht="19.5" customHeight="1" x14ac:dyDescent="0.35">
      <c r="B14" s="93" t="s">
        <v>74</v>
      </c>
      <c r="C14" s="108">
        <v>7</v>
      </c>
      <c r="D14" s="109">
        <v>18330781.890000001</v>
      </c>
      <c r="E14" s="146">
        <v>225</v>
      </c>
      <c r="F14" s="146">
        <v>225</v>
      </c>
      <c r="G14" s="146">
        <v>188</v>
      </c>
      <c r="H14" s="109">
        <v>20479242.129999999</v>
      </c>
      <c r="I14" s="110">
        <v>18729267.840000004</v>
      </c>
    </row>
    <row r="15" spans="2:9" ht="19.5" customHeight="1" x14ac:dyDescent="0.35">
      <c r="B15" s="93" t="s">
        <v>73</v>
      </c>
      <c r="C15" s="111">
        <v>5</v>
      </c>
      <c r="D15" s="110">
        <v>20162336.277990654</v>
      </c>
      <c r="E15" s="146">
        <v>52</v>
      </c>
      <c r="F15" s="146">
        <v>52</v>
      </c>
      <c r="G15" s="146">
        <v>50</v>
      </c>
      <c r="H15" s="110">
        <v>23657975.66</v>
      </c>
      <c r="I15" s="110">
        <v>13295918.699999997</v>
      </c>
    </row>
    <row r="16" spans="2:9" ht="19.5" customHeight="1" x14ac:dyDescent="0.35">
      <c r="B16" s="93" t="s">
        <v>99</v>
      </c>
      <c r="C16" s="111">
        <v>7</v>
      </c>
      <c r="D16" s="110">
        <v>27710459</v>
      </c>
      <c r="E16" s="146">
        <v>73</v>
      </c>
      <c r="F16" s="146">
        <v>73</v>
      </c>
      <c r="G16" s="146">
        <v>72</v>
      </c>
      <c r="H16" s="110">
        <v>27743022.789999999</v>
      </c>
      <c r="I16" s="110">
        <v>19783247.290000007</v>
      </c>
    </row>
    <row r="17" spans="2:9" ht="19.5" customHeight="1" x14ac:dyDescent="0.35">
      <c r="B17" s="93" t="s">
        <v>80</v>
      </c>
      <c r="C17" s="111" t="s">
        <v>63</v>
      </c>
      <c r="D17" s="110">
        <v>37000000</v>
      </c>
      <c r="E17" s="146">
        <v>8</v>
      </c>
      <c r="F17" s="146">
        <v>8</v>
      </c>
      <c r="G17" s="146">
        <v>8</v>
      </c>
      <c r="H17" s="110">
        <v>37258572.579999998</v>
      </c>
      <c r="I17" s="110">
        <v>27855675.989999998</v>
      </c>
    </row>
    <row r="18" spans="2:9" ht="19.5" customHeight="1" thickBot="1" x14ac:dyDescent="0.4">
      <c r="B18" s="112" t="s">
        <v>75</v>
      </c>
      <c r="C18" s="113">
        <v>5</v>
      </c>
      <c r="D18" s="114">
        <v>7015662.5999999996</v>
      </c>
      <c r="E18" s="147">
        <v>90</v>
      </c>
      <c r="F18" s="147">
        <v>90</v>
      </c>
      <c r="G18" s="147">
        <v>80</v>
      </c>
      <c r="H18" s="114">
        <v>6893180.5600000005</v>
      </c>
      <c r="I18" s="115">
        <v>6145976.9500000002</v>
      </c>
    </row>
    <row r="19" spans="2:9" ht="22.5" customHeight="1" thickBot="1" x14ac:dyDescent="0.4">
      <c r="B19" s="116" t="s">
        <v>81</v>
      </c>
      <c r="C19" s="106">
        <v>61</v>
      </c>
      <c r="D19" s="117">
        <v>432071366.25078815</v>
      </c>
      <c r="E19" s="148">
        <v>3743</v>
      </c>
      <c r="F19" s="148">
        <v>3742</v>
      </c>
      <c r="G19" s="148">
        <v>3092</v>
      </c>
      <c r="H19" s="118">
        <v>465117146.87</v>
      </c>
      <c r="I19" s="117">
        <v>336852333.68000001</v>
      </c>
    </row>
    <row r="20" spans="2:9" x14ac:dyDescent="0.35">
      <c r="B20" s="37" t="str">
        <f>'Gwariant a Chyllid a Neilltuwyd'!B6</f>
        <v>Ffynhonell: GRGC, 30-11-2022</v>
      </c>
      <c r="C20" s="119"/>
      <c r="D20" s="120"/>
      <c r="E20" s="121"/>
      <c r="F20" s="121"/>
      <c r="G20" s="121"/>
      <c r="H20" s="121"/>
      <c r="I20" s="122"/>
    </row>
    <row r="21" spans="2:9" x14ac:dyDescent="0.35">
      <c r="B21" s="19"/>
      <c r="C21" s="119"/>
      <c r="D21" s="120"/>
      <c r="E21" s="121"/>
      <c r="F21" s="121"/>
      <c r="G21" s="121"/>
      <c r="H21" s="121"/>
      <c r="I21" s="122"/>
    </row>
    <row r="22" spans="2:9" x14ac:dyDescent="0.35">
      <c r="B22" s="93" t="s">
        <v>82</v>
      </c>
    </row>
    <row r="23" spans="2:9" ht="16" thickBot="1" x14ac:dyDescent="0.4">
      <c r="B23" s="123"/>
      <c r="C23" s="123"/>
      <c r="D23" s="123"/>
      <c r="E23" s="123"/>
      <c r="F23" s="123"/>
    </row>
    <row r="24" spans="2:9" ht="47" thickBot="1" x14ac:dyDescent="0.4">
      <c r="B24" s="106" t="s">
        <v>65</v>
      </c>
      <c r="C24" s="107" t="s">
        <v>66</v>
      </c>
      <c r="D24" s="107" t="s">
        <v>67</v>
      </c>
      <c r="E24" s="107" t="s">
        <v>104</v>
      </c>
      <c r="F24" s="107" t="s">
        <v>71</v>
      </c>
    </row>
    <row r="25" spans="2:9" ht="19.5" customHeight="1" x14ac:dyDescent="0.35">
      <c r="B25" s="93" t="s">
        <v>101</v>
      </c>
      <c r="C25" s="108" t="s">
        <v>63</v>
      </c>
      <c r="D25" s="109">
        <v>163927</v>
      </c>
      <c r="E25" s="109">
        <v>298851.07</v>
      </c>
      <c r="F25" s="109">
        <v>163927</v>
      </c>
    </row>
    <row r="26" spans="2:9" ht="19.5" customHeight="1" x14ac:dyDescent="0.35">
      <c r="B26" s="93" t="s">
        <v>84</v>
      </c>
      <c r="C26" s="111">
        <v>4</v>
      </c>
      <c r="D26" s="110">
        <v>192133026</v>
      </c>
      <c r="E26" s="110">
        <v>178166501.77000001</v>
      </c>
      <c r="F26" s="110">
        <v>147369104.08999991</v>
      </c>
    </row>
    <row r="27" spans="2:9" ht="19.5" customHeight="1" x14ac:dyDescent="0.35">
      <c r="B27" s="93" t="s">
        <v>90</v>
      </c>
      <c r="C27" s="111" t="s">
        <v>63</v>
      </c>
      <c r="D27" s="110">
        <v>37490097.020000003</v>
      </c>
      <c r="E27" s="110">
        <v>33723543.469999999</v>
      </c>
      <c r="F27" s="110">
        <v>28592265.16</v>
      </c>
    </row>
    <row r="28" spans="2:9" ht="19.5" customHeight="1" x14ac:dyDescent="0.35">
      <c r="B28" s="93" t="s">
        <v>89</v>
      </c>
      <c r="C28" s="111" t="s">
        <v>63</v>
      </c>
      <c r="D28" s="110">
        <v>99822830.010000005</v>
      </c>
      <c r="E28" s="110">
        <v>100147729</v>
      </c>
      <c r="F28" s="110">
        <v>100147729.35999997</v>
      </c>
    </row>
    <row r="29" spans="2:9" ht="19.5" customHeight="1" x14ac:dyDescent="0.35">
      <c r="B29" s="93" t="s">
        <v>91</v>
      </c>
      <c r="C29" s="111">
        <v>3</v>
      </c>
      <c r="D29" s="110">
        <v>33192041</v>
      </c>
      <c r="E29" s="110">
        <v>29260474.609999999</v>
      </c>
      <c r="F29" s="110">
        <v>25995759.579999994</v>
      </c>
    </row>
    <row r="30" spans="2:9" ht="19.5" customHeight="1" x14ac:dyDescent="0.35">
      <c r="B30" s="93" t="s">
        <v>83</v>
      </c>
      <c r="C30" s="111">
        <v>9</v>
      </c>
      <c r="D30" s="110">
        <v>10607802</v>
      </c>
      <c r="E30" s="110">
        <v>10339472.68</v>
      </c>
      <c r="F30" s="110">
        <v>10317424.779999999</v>
      </c>
    </row>
    <row r="31" spans="2:9" ht="19.5" customHeight="1" x14ac:dyDescent="0.35">
      <c r="B31" s="93" t="s">
        <v>85</v>
      </c>
      <c r="C31" s="111">
        <v>11</v>
      </c>
      <c r="D31" s="110">
        <v>22480615</v>
      </c>
      <c r="E31" s="110">
        <v>15924083.91</v>
      </c>
      <c r="F31" s="110">
        <v>11802073.370000001</v>
      </c>
    </row>
    <row r="32" spans="2:9" ht="19.5" customHeight="1" x14ac:dyDescent="0.35">
      <c r="B32" s="93" t="s">
        <v>88</v>
      </c>
      <c r="C32" s="111" t="s">
        <v>63</v>
      </c>
      <c r="D32" s="110">
        <v>959900</v>
      </c>
      <c r="E32" s="110">
        <v>620100</v>
      </c>
      <c r="F32" s="110">
        <v>615496.71</v>
      </c>
    </row>
    <row r="33" spans="2:6" ht="19.5" customHeight="1" x14ac:dyDescent="0.35">
      <c r="B33" s="93" t="s">
        <v>86</v>
      </c>
      <c r="C33" s="111">
        <v>9</v>
      </c>
      <c r="D33" s="110">
        <v>5003946</v>
      </c>
      <c r="E33" s="110">
        <v>5013335</v>
      </c>
      <c r="F33" s="110">
        <v>3728662.6599999997</v>
      </c>
    </row>
    <row r="34" spans="2:6" ht="19.5" customHeight="1" thickBot="1" x14ac:dyDescent="0.4">
      <c r="B34" s="112" t="s">
        <v>87</v>
      </c>
      <c r="C34" s="113" t="s">
        <v>63</v>
      </c>
      <c r="D34" s="114">
        <v>8101923</v>
      </c>
      <c r="E34" s="114">
        <v>8217312.2300000004</v>
      </c>
      <c r="F34" s="114">
        <v>6984555.6000000034</v>
      </c>
    </row>
    <row r="35" spans="2:6" ht="22.5" customHeight="1" thickBot="1" x14ac:dyDescent="0.4">
      <c r="B35" s="116" t="s">
        <v>92</v>
      </c>
      <c r="C35" s="106">
        <v>36</v>
      </c>
      <c r="D35" s="117">
        <v>409956107.03000003</v>
      </c>
      <c r="E35" s="117">
        <v>381711403.74000007</v>
      </c>
      <c r="F35" s="117">
        <v>335716998.30999988</v>
      </c>
    </row>
    <row r="36" spans="2:6" x14ac:dyDescent="0.35">
      <c r="B36" s="37" t="str">
        <f>'Gwariant a Chyllid a Neilltuwyd'!B6</f>
        <v>Ffynhonell: GRGC, 30-11-2022</v>
      </c>
      <c r="C36" s="124"/>
      <c r="D36" s="124"/>
      <c r="E36" s="124"/>
      <c r="F36" s="124"/>
    </row>
  </sheetData>
  <pageMargins left="0.7" right="0.7" top="0.75" bottom="0.75" header="0.3" footer="0.3"/>
  <pageSetup paperSize="9" scale="52" fitToHeight="0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metadata xmlns="http://www.objective.com/ecm/document/metadata/FF3C5B18883D4E21973B57C2EEED7FD1" version="1.0.0">
  <systemFields>
    <field name="Objective-Id">
      <value order="0">A43292427</value>
    </field>
    <field name="Objective-Title">
      <value order="0">2022 11 30 Welsh Government Rural Communities - Rural Development Programme 2014-2020 - Progress in Delivery - Cym</value>
    </field>
    <field name="Objective-Description">
      <value order="0"/>
    </field>
    <field name="Objective-CreationStamp">
      <value order="0">2022-12-13T11:03:06Z</value>
    </field>
    <field name="Objective-IsApproved">
      <value order="0">false</value>
    </field>
    <field name="Objective-IsPublished">
      <value order="0">true</value>
    </field>
    <field name="Objective-DatePublished">
      <value order="0">2022-12-14T12:22:34Z</value>
    </field>
    <field name="Objective-ModificationStamp">
      <value order="0">2022-12-14T12:22:34Z</value>
    </field>
    <field name="Objective-Owner">
      <value order="0">Dewis, Scott (CCRA - Rural Development Division)</value>
    </field>
    <field name="Objective-Path">
      <value order="0">Objective Global Folder:Corporate File Plan:RESEARCH, STATISTICS &amp; INTELLIGENCE:Research &amp; Statistics:Research, Statistics &amp; Intelligence - Business &amp; Industry:WEFO - Reseach, Monitoring &amp; Evaluation - Monitoring System - 2014-2020:Website Data</value>
    </field>
    <field name="Objective-Parent">
      <value order="0">Website Data</value>
    </field>
    <field name="Objective-State">
      <value order="0">Published</value>
    </field>
    <field name="Objective-VersionId">
      <value order="0">vA82670945</value>
    </field>
    <field name="Objective-Version">
      <value order="0">5.0</value>
    </field>
    <field name="Objective-VersionNumber">
      <value order="0">6</value>
    </field>
    <field name="Objective-VersionComment">
      <value order="0"/>
    </field>
    <field name="Objective-FileNumber">
      <value order="0">qA1227182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/>
      </field>
      <field name="Objective-Official Translation">
        <value order="0"/>
      </field>
      <field name="Objective-Connect Creator">
        <value order="0"/>
      </field>
    </catalogue>
  </catalogues>
</metadat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635F2668BD12043972266CC600EA70D" ma:contentTypeVersion="7" ma:contentTypeDescription="Create a new document." ma:contentTypeScope="" ma:versionID="adbe360762e22bdc7f7b476426327943">
  <xsd:schema xmlns:xsd="http://www.w3.org/2001/XMLSchema" xmlns:xs="http://www.w3.org/2001/XMLSchema" xmlns:p="http://schemas.microsoft.com/office/2006/metadata/properties" xmlns:ns3="bea8e2f1-ddf1-43bb-8dd9-6e781c1fd173" targetNamespace="http://schemas.microsoft.com/office/2006/metadata/properties" ma:root="true" ma:fieldsID="e5df51769200122e816b2c0ac54c1668" ns3:_="">
    <xsd:import namespace="bea8e2f1-ddf1-43bb-8dd9-6e781c1fd173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ea8e2f1-ddf1-43bb-8dd9-6e781c1fd17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customXml/itemProps2.xml><?xml version="1.0" encoding="utf-8"?>
<ds:datastoreItem xmlns:ds="http://schemas.openxmlformats.org/officeDocument/2006/customXml" ds:itemID="{DE769F17-0C78-47CE-AC84-2D8FD806588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A9D17AC-946E-4622-B2A0-9DD2AC037CE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ea8e2f1-ddf1-43bb-8dd9-6e781c1fd17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E3FF19A3-50C2-471B-9883-3A8A1714ED3F}">
  <ds:schemaRefs>
    <ds:schemaRef ds:uri="bea8e2f1-ddf1-43bb-8dd9-6e781c1fd173"/>
    <ds:schemaRef ds:uri="http://schemas.microsoft.com/office/2006/documentManagement/types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www.w3.org/XML/1998/namespace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2</vt:i4>
      </vt:variant>
    </vt:vector>
  </HeadingPairs>
  <TitlesOfParts>
    <vt:vector size="11" baseType="lpstr">
      <vt:lpstr>Gwariant a Chyllid a Neilltuwyd</vt:lpstr>
      <vt:lpstr>Blaenoriaeth 1</vt:lpstr>
      <vt:lpstr>Blaenoriaeth 2</vt:lpstr>
      <vt:lpstr>Blaenoriaeth 3</vt:lpstr>
      <vt:lpstr>Blaenoriaeth 4</vt:lpstr>
      <vt:lpstr>Blaenoriaeth 5</vt:lpstr>
      <vt:lpstr>Blaenoriaeth 6</vt:lpstr>
      <vt:lpstr>Cymorth Technegol</vt:lpstr>
      <vt:lpstr>EOIs</vt:lpstr>
      <vt:lpstr>'Blaenoriaeth 2'!Print_Area</vt:lpstr>
      <vt:lpstr>'Blaenoriaeth 5'!Print_Area</vt:lpstr>
    </vt:vector>
  </TitlesOfParts>
  <Company>Welsh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Lawton, Catherine (OFMCO - WEFO)</dc:creator>
  <cp:lastModifiedBy>MorganO1</cp:lastModifiedBy>
  <cp:lastPrinted>2018-08-03T11:38:40Z</cp:lastPrinted>
  <dcterms:created xsi:type="dcterms:W3CDTF">2018-08-03T10:31:47Z</dcterms:created>
  <dcterms:modified xsi:type="dcterms:W3CDTF">2022-12-15T09:36:05Z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Id">
    <vt:lpwstr>A43292427</vt:lpwstr>
  </property>
  <property fmtid="{D5CDD505-2E9C-101B-9397-08002B2CF9AE}" pid="4" name="Objective-Title">
    <vt:lpwstr>2022 11 30 Welsh Government Rural Communities - Rural Development Programme 2014-2020 - Progress in Delivery - Cym</vt:lpwstr>
  </property>
  <property fmtid="{D5CDD505-2E9C-101B-9397-08002B2CF9AE}" pid="5" name="Objective-Description">
    <vt:lpwstr/>
  </property>
  <property fmtid="{D5CDD505-2E9C-101B-9397-08002B2CF9AE}" pid="6" name="Objective-CreationStamp">
    <vt:filetime>2022-12-13T11:03:23Z</vt:filetime>
  </property>
  <property fmtid="{D5CDD505-2E9C-101B-9397-08002B2CF9AE}" pid="7" name="Objective-IsApproved">
    <vt:bool>false</vt:bool>
  </property>
  <property fmtid="{D5CDD505-2E9C-101B-9397-08002B2CF9AE}" pid="8" name="Objective-IsPublished">
    <vt:bool>true</vt:bool>
  </property>
  <property fmtid="{D5CDD505-2E9C-101B-9397-08002B2CF9AE}" pid="9" name="Objective-DatePublished">
    <vt:filetime>2022-12-14T12:22:34Z</vt:filetime>
  </property>
  <property fmtid="{D5CDD505-2E9C-101B-9397-08002B2CF9AE}" pid="10" name="Objective-ModificationStamp">
    <vt:filetime>2022-12-14T12:22:34Z</vt:filetime>
  </property>
  <property fmtid="{D5CDD505-2E9C-101B-9397-08002B2CF9AE}" pid="11" name="Objective-Owner">
    <vt:lpwstr>Dewis, Scott (CCRA - Rural Development Division)</vt:lpwstr>
  </property>
  <property fmtid="{D5CDD505-2E9C-101B-9397-08002B2CF9AE}" pid="12" name="Objective-Path">
    <vt:lpwstr>Objective Global Folder:Corporate File Plan:RESEARCH, STATISTICS &amp; INTELLIGENCE:Research &amp; Statistics:Research, Statistics &amp; Intelligence - Business &amp; Industry:WEFO - Reseach, Monitoring &amp; Evaluation - Monitoring System - 2014-2020:Website Data:</vt:lpwstr>
  </property>
  <property fmtid="{D5CDD505-2E9C-101B-9397-08002B2CF9AE}" pid="13" name="Objective-Parent">
    <vt:lpwstr>Website Data</vt:lpwstr>
  </property>
  <property fmtid="{D5CDD505-2E9C-101B-9397-08002B2CF9AE}" pid="14" name="Objective-State">
    <vt:lpwstr>Published</vt:lpwstr>
  </property>
  <property fmtid="{D5CDD505-2E9C-101B-9397-08002B2CF9AE}" pid="15" name="Objective-VersionId">
    <vt:lpwstr>vA82670945</vt:lpwstr>
  </property>
  <property fmtid="{D5CDD505-2E9C-101B-9397-08002B2CF9AE}" pid="16" name="Objective-Version">
    <vt:lpwstr>5.0</vt:lpwstr>
  </property>
  <property fmtid="{D5CDD505-2E9C-101B-9397-08002B2CF9AE}" pid="17" name="Objective-VersionNumber">
    <vt:r8>6</vt:r8>
  </property>
  <property fmtid="{D5CDD505-2E9C-101B-9397-08002B2CF9AE}" pid="18" name="Objective-VersionComment">
    <vt:lpwstr/>
  </property>
  <property fmtid="{D5CDD505-2E9C-101B-9397-08002B2CF9AE}" pid="19" name="Objective-FileNumber">
    <vt:lpwstr/>
  </property>
  <property fmtid="{D5CDD505-2E9C-101B-9397-08002B2CF9AE}" pid="20" name="Objective-Classification">
    <vt:lpwstr>[Inherited - Official]</vt:lpwstr>
  </property>
  <property fmtid="{D5CDD505-2E9C-101B-9397-08002B2CF9AE}" pid="21" name="Objective-Caveats">
    <vt:lpwstr/>
  </property>
  <property fmtid="{D5CDD505-2E9C-101B-9397-08002B2CF9AE}" pid="22" name="Objective-Language">
    <vt:lpwstr>English (eng)</vt:lpwstr>
  </property>
  <property fmtid="{D5CDD505-2E9C-101B-9397-08002B2CF9AE}" pid="23" name="Objective-Date Acquired">
    <vt:lpwstr/>
  </property>
  <property fmtid="{D5CDD505-2E9C-101B-9397-08002B2CF9AE}" pid="24" name="Objective-What to Keep">
    <vt:lpwstr>No</vt:lpwstr>
  </property>
  <property fmtid="{D5CDD505-2E9C-101B-9397-08002B2CF9AE}" pid="25" name="Objective-Official Translation">
    <vt:lpwstr/>
  </property>
  <property fmtid="{D5CDD505-2E9C-101B-9397-08002B2CF9AE}" pid="26" name="Objective-Connect Creator">
    <vt:lpwstr/>
  </property>
  <property fmtid="{D5CDD505-2E9C-101B-9397-08002B2CF9AE}" pid="27" name="Objective-Comment">
    <vt:lpwstr/>
  </property>
  <property fmtid="{D5CDD505-2E9C-101B-9397-08002B2CF9AE}" pid="28" name="Objective-Language [system]">
    <vt:lpwstr>English (eng)</vt:lpwstr>
  </property>
  <property fmtid="{D5CDD505-2E9C-101B-9397-08002B2CF9AE}" pid="29" name="Objective-Date Acquired [system]">
    <vt:lpwstr/>
  </property>
  <property fmtid="{D5CDD505-2E9C-101B-9397-08002B2CF9AE}" pid="30" name="Objective-What to Keep [system]">
    <vt:lpwstr>No</vt:lpwstr>
  </property>
  <property fmtid="{D5CDD505-2E9C-101B-9397-08002B2CF9AE}" pid="31" name="Objective-Official Translation [system]">
    <vt:lpwstr/>
  </property>
  <property fmtid="{D5CDD505-2E9C-101B-9397-08002B2CF9AE}" pid="32" name="Objective-Connect Creator [system]">
    <vt:lpwstr/>
  </property>
  <property fmtid="{D5CDD505-2E9C-101B-9397-08002B2CF9AE}" pid="33" name="ContentTypeId">
    <vt:lpwstr>0x0101009635F2668BD12043972266CC600EA70D</vt:lpwstr>
  </property>
</Properties>
</file>