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codeName="ThisWorkbook"/>
  <mc:AlternateContent xmlns:mc="http://schemas.openxmlformats.org/markup-compatibility/2006">
    <mc:Choice Requires="x15">
      <x15ac:absPath xmlns:x15ac="http://schemas.microsoft.com/office/spreadsheetml/2010/11/ac" url="https://wales365uk-my.sharepoint.com/personal/martin_bell_gov_wales/Documents/Profile/Downloads/"/>
    </mc:Choice>
  </mc:AlternateContent>
  <xr:revisionPtr revIDLastSave="0" documentId="8_{EBDAA684-6C7A-4A1F-8135-1ED43BA8F2C5}" xr6:coauthVersionLast="47" xr6:coauthVersionMax="47" xr10:uidLastSave="{00000000-0000-0000-0000-000000000000}"/>
  <bookViews>
    <workbookView xWindow="-110" yWindow="-110" windowWidth="19420" windowHeight="10420" tabRatio="897" xr2:uid="{00000000-000D-0000-FFFF-FFFF00000000}"/>
  </bookViews>
  <sheets>
    <sheet name=" IRCF Application - Part 1" sheetId="2" r:id="rId1"/>
    <sheet name="Estimated Costs" sheetId="1" r:id="rId2"/>
    <sheet name="IRCF Application - Part 2" sheetId="7" r:id="rId3"/>
    <sheet name="Useful Links" sheetId="8" r:id="rId4"/>
    <sheet name="Internal Use Only" sheetId="5" state="hidden" r:id="rId5"/>
  </sheets>
  <definedNames>
    <definedName name="_xlnm.Print_Area" localSheetId="0">' IRCF Application - Part 1'!$A$1:$L$61</definedName>
    <definedName name="_xlnm.Print_Area" localSheetId="1">'Estimated Costs'!$A$1:$K$78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1" i="7" l="1"/>
  <c r="C5" i="7"/>
  <c r="B78" i="1"/>
  <c r="C76" i="1" s="1"/>
  <c r="C6" i="1"/>
  <c r="C19" i="7"/>
  <c r="C10" i="7"/>
  <c r="C9" i="7"/>
  <c r="A10" i="7"/>
  <c r="A6" i="7" l="1"/>
  <c r="A7" i="7"/>
  <c r="A8" i="7"/>
  <c r="A9" i="7"/>
  <c r="A5" i="7"/>
  <c r="C10" i="1"/>
  <c r="I59" i="1" l="1"/>
  <c r="H70" i="1" s="1"/>
  <c r="H59" i="1"/>
  <c r="H69" i="1" s="1"/>
  <c r="G59" i="1"/>
  <c r="H68" i="1" s="1"/>
  <c r="F59" i="1"/>
  <c r="H67" i="1" s="1"/>
  <c r="E59" i="1"/>
  <c r="H66" i="1" s="1"/>
  <c r="D59" i="1"/>
  <c r="H65" i="1" s="1"/>
  <c r="C59" i="1"/>
  <c r="H64" i="1" s="1"/>
  <c r="B56" i="1"/>
  <c r="B52" i="1"/>
  <c r="I48" i="1"/>
  <c r="F70" i="1" s="1"/>
  <c r="H48" i="1"/>
  <c r="F69" i="1" s="1"/>
  <c r="G48" i="1"/>
  <c r="F68" i="1" s="1"/>
  <c r="F48" i="1"/>
  <c r="F67" i="1" s="1"/>
  <c r="E48" i="1"/>
  <c r="F66" i="1" s="1"/>
  <c r="D48" i="1"/>
  <c r="F65" i="1" s="1"/>
  <c r="C48" i="1"/>
  <c r="F64" i="1" s="1"/>
  <c r="B45" i="1"/>
  <c r="B43" i="1"/>
  <c r="I37" i="1"/>
  <c r="D70" i="1" s="1"/>
  <c r="H37" i="1"/>
  <c r="D69" i="1" s="1"/>
  <c r="G37" i="1"/>
  <c r="D68" i="1" s="1"/>
  <c r="F37" i="1"/>
  <c r="D67" i="1" s="1"/>
  <c r="E37" i="1"/>
  <c r="D66" i="1" s="1"/>
  <c r="D37" i="1"/>
  <c r="D65" i="1" s="1"/>
  <c r="C37" i="1"/>
  <c r="D64" i="1" s="1"/>
  <c r="B34" i="1"/>
  <c r="B31" i="1"/>
  <c r="B30" i="1"/>
  <c r="I26" i="1"/>
  <c r="B70" i="1" s="1"/>
  <c r="H26" i="1"/>
  <c r="B69" i="1" s="1"/>
  <c r="G26" i="1"/>
  <c r="B68" i="1" s="1"/>
  <c r="F26" i="1"/>
  <c r="B67" i="1" s="1"/>
  <c r="E26" i="1"/>
  <c r="B66" i="1" s="1"/>
  <c r="D26" i="1"/>
  <c r="B65" i="1" s="1"/>
  <c r="C26" i="1"/>
  <c r="B64" i="1" s="1"/>
  <c r="B25" i="1"/>
  <c r="B23" i="1"/>
  <c r="B20" i="1"/>
  <c r="B19" i="1"/>
  <c r="A11" i="1"/>
  <c r="A7" i="1"/>
  <c r="A8" i="1"/>
  <c r="A9" i="1"/>
  <c r="A10" i="1"/>
  <c r="A6" i="1"/>
  <c r="J64" i="1" l="1"/>
  <c r="J65" i="1"/>
  <c r="J66" i="1"/>
  <c r="J67" i="1"/>
  <c r="J68" i="1"/>
  <c r="J69" i="1"/>
  <c r="J70" i="1"/>
  <c r="B71" i="1"/>
  <c r="C65" i="1" s="1"/>
  <c r="H71" i="1"/>
  <c r="I67" i="1" s="1"/>
  <c r="F71" i="1"/>
  <c r="D71" i="1"/>
  <c r="E68" i="1" s="1"/>
  <c r="B59" i="1"/>
  <c r="B48" i="1"/>
  <c r="B37" i="1"/>
  <c r="C69" i="1" l="1"/>
  <c r="J71" i="1"/>
  <c r="C66" i="1"/>
  <c r="C67" i="1"/>
  <c r="C70" i="1"/>
  <c r="C68" i="1"/>
  <c r="C64" i="1"/>
  <c r="I64" i="1"/>
  <c r="I69" i="1"/>
  <c r="I68" i="1"/>
  <c r="I70" i="1"/>
  <c r="I65" i="1"/>
  <c r="I66" i="1"/>
  <c r="G69" i="1"/>
  <c r="G70" i="1"/>
  <c r="G67" i="1"/>
  <c r="G68" i="1"/>
  <c r="G66" i="1"/>
  <c r="G65" i="1"/>
  <c r="G64" i="1"/>
  <c r="E64" i="1"/>
  <c r="E69" i="1"/>
  <c r="E66" i="1"/>
  <c r="E70" i="1"/>
  <c r="E65" i="1"/>
  <c r="E67" i="1"/>
  <c r="C71" i="1" l="1"/>
  <c r="I71" i="1"/>
  <c r="G71" i="1"/>
  <c r="E71" i="1"/>
  <c r="C77" i="1" l="1"/>
  <c r="K69" i="1" l="1"/>
  <c r="K70" i="1" l="1"/>
  <c r="K68" i="1"/>
  <c r="K64" i="1"/>
  <c r="K65" i="1"/>
  <c r="K67" i="1"/>
  <c r="K66" i="1"/>
  <c r="K71" i="1" l="1"/>
</calcChain>
</file>

<file path=xl/sharedStrings.xml><?xml version="1.0" encoding="utf-8"?>
<sst xmlns="http://schemas.openxmlformats.org/spreadsheetml/2006/main" count="402" uniqueCount="245">
  <si>
    <t>Integration and Rebalancing Capital (IRCF) Fund</t>
  </si>
  <si>
    <t>Application</t>
  </si>
  <si>
    <t xml:space="preserve">Section 1: Project Information </t>
  </si>
  <si>
    <t>Regional Partnership Board</t>
  </si>
  <si>
    <t xml:space="preserve">Gwent </t>
  </si>
  <si>
    <t>Local Authority / Health Board Area</t>
  </si>
  <si>
    <t>Project Title</t>
  </si>
  <si>
    <t>Project Location/Address</t>
  </si>
  <si>
    <t>Delivery Organisation</t>
  </si>
  <si>
    <t>ABUHB</t>
  </si>
  <si>
    <t>Funding Recipient</t>
  </si>
  <si>
    <t>Estimated overall Project cost</t>
  </si>
  <si>
    <t>2023-24</t>
  </si>
  <si>
    <t>2024-25</t>
  </si>
  <si>
    <t>Partner contribution:</t>
  </si>
  <si>
    <t>Other WG Contribution:</t>
  </si>
  <si>
    <t>IRCF requirement:</t>
  </si>
  <si>
    <t xml:space="preserve">Priority 1. The delivery of Integrated Health and Social Care Hubs OR  Priority 2.  Rebalancing the residential social care market. </t>
  </si>
  <si>
    <t>Project Details</t>
  </si>
  <si>
    <t>Has the RPB approved the project?</t>
  </si>
  <si>
    <t>YES</t>
  </si>
  <si>
    <t>Date of RPB Approval</t>
  </si>
  <si>
    <t>16th November 2022</t>
  </si>
  <si>
    <t>Is the project included in the Strategic Capital Plan?</t>
  </si>
  <si>
    <t>Select from list</t>
  </si>
  <si>
    <t>Please provide details of how this project will integrate with wider regional plans linked to your Strategic Capital Plan and if any learning has been taken from existing services in the region.</t>
  </si>
  <si>
    <t>Lead contact at Delivery Organisation</t>
  </si>
  <si>
    <t>Lead contact - Contact Details</t>
  </si>
  <si>
    <t>List all partners involved</t>
  </si>
  <si>
    <t>Section 2: Project Description</t>
  </si>
  <si>
    <r>
      <t xml:space="preserve">Please describe the project </t>
    </r>
    <r>
      <rPr>
        <i/>
        <sz val="12"/>
        <color theme="1"/>
        <rFont val="Arial"/>
        <family val="2"/>
      </rPr>
      <t>(Attach any relevant documents if appropriate here)</t>
    </r>
    <r>
      <rPr>
        <sz val="12"/>
        <color theme="1"/>
        <rFont val="Arial"/>
        <family val="2"/>
      </rPr>
      <t xml:space="preserve">  </t>
    </r>
  </si>
  <si>
    <r>
      <t xml:space="preserve">Section 3: Key Principles </t>
    </r>
    <r>
      <rPr>
        <i/>
        <sz val="12"/>
        <color theme="1"/>
        <rFont val="Arial"/>
        <family val="2"/>
      </rPr>
      <t xml:space="preserve">(Attach any relevant documents if appropriate here)  </t>
    </r>
  </si>
  <si>
    <r>
      <t>Please describe the purpose of the project and explain how the key principles have been taken into account and will benefit the community (</t>
    </r>
    <r>
      <rPr>
        <sz val="11"/>
        <color theme="1"/>
        <rFont val="Arial"/>
        <family val="2"/>
      </rPr>
      <t>Co-location of services to enable seamless delivery; A ‘Hub and Spoke’ network of integrated facilities;  A ‘no wrong door’ principle; A graduated response; Town Centre first; Proportionate and planned investment; Decarbonisation</t>
    </r>
    <r>
      <rPr>
        <b/>
        <sz val="12"/>
        <color theme="1"/>
        <rFont val="Arial"/>
        <family val="2"/>
      </rPr>
      <t xml:space="preserve">).  </t>
    </r>
  </si>
  <si>
    <r>
      <t xml:space="preserve">Section 4: Outputs and Outcomes </t>
    </r>
    <r>
      <rPr>
        <sz val="12"/>
        <color theme="1"/>
        <rFont val="Arial"/>
        <family val="2"/>
      </rPr>
      <t xml:space="preserve">(Attach any relevant documents if appropriate here)  </t>
    </r>
  </si>
  <si>
    <r>
      <t xml:space="preserve">What are the proposed outcomes/ benefits of investment? </t>
    </r>
    <r>
      <rPr>
        <i/>
        <sz val="12"/>
        <color theme="1"/>
        <rFont val="Arial"/>
        <family val="2"/>
      </rPr>
      <t>(Include separate documents if applicable)</t>
    </r>
  </si>
  <si>
    <t xml:space="preserve">Section 6: Relationship with other funds </t>
  </si>
  <si>
    <t xml:space="preserve">Is the project reliant on other Welsh Government capital funding </t>
  </si>
  <si>
    <t>No</t>
  </si>
  <si>
    <t xml:space="preserve">        If yes, please provide details including actual or indicative dates for funding approval</t>
  </si>
  <si>
    <t>Is the project reliant on revenue funding being in place?</t>
  </si>
  <si>
    <t>Yes</t>
  </si>
  <si>
    <t>Does the project complement a revenue programme, e.g. RIF?</t>
  </si>
  <si>
    <t>Certification</t>
  </si>
  <si>
    <t>Authorised Signatory 1</t>
  </si>
  <si>
    <t>Name</t>
  </si>
  <si>
    <t>Position</t>
  </si>
  <si>
    <t>Organisation</t>
  </si>
  <si>
    <t>Date</t>
  </si>
  <si>
    <t>Authorised Signatory 2</t>
  </si>
  <si>
    <t>WG Official Use Only</t>
  </si>
  <si>
    <t>Date application received</t>
  </si>
  <si>
    <t>DD/MM/YY</t>
  </si>
  <si>
    <t>Received by</t>
  </si>
  <si>
    <t>Name of WG Official</t>
  </si>
  <si>
    <t>Date queries raised</t>
  </si>
  <si>
    <t>Returned to</t>
  </si>
  <si>
    <t>Name of Applicant / Other</t>
  </si>
  <si>
    <t>Date queries settled</t>
  </si>
  <si>
    <t>Approval issued</t>
  </si>
  <si>
    <t xml:space="preserve">Issued by </t>
  </si>
  <si>
    <t xml:space="preserve">Approval comments </t>
  </si>
  <si>
    <t>Stage 1 - In Principle Approval</t>
  </si>
  <si>
    <t>FINANCIAL - Estimated Costs</t>
  </si>
  <si>
    <t>Include the total estimated project costs and the full funding package</t>
  </si>
  <si>
    <t>Please complete the white boxes only</t>
  </si>
  <si>
    <t>Total Cost</t>
  </si>
  <si>
    <t>WG - IRCF</t>
  </si>
  <si>
    <t>WG Other</t>
  </si>
  <si>
    <t>LHB</t>
  </si>
  <si>
    <t>LA</t>
  </si>
  <si>
    <t>RSL - Private Finance</t>
  </si>
  <si>
    <t>Third Sector</t>
  </si>
  <si>
    <t>Other with Details</t>
  </si>
  <si>
    <t>Equipment and Installation Costs</t>
  </si>
  <si>
    <t>VAT</t>
  </si>
  <si>
    <t>Other, please detail below</t>
  </si>
  <si>
    <t>Total Project Cost</t>
  </si>
  <si>
    <t>2023/24</t>
  </si>
  <si>
    <t>2024/25</t>
  </si>
  <si>
    <t>2025/26</t>
  </si>
  <si>
    <t xml:space="preserve">Project Summary </t>
  </si>
  <si>
    <t>Total</t>
  </si>
  <si>
    <t>Funding Amount</t>
  </si>
  <si>
    <t>% of Total Costs</t>
  </si>
  <si>
    <t>Declaration of Previous Funding</t>
  </si>
  <si>
    <t>Other Project Costs/Other Funding</t>
  </si>
  <si>
    <t>Sources of Funding</t>
  </si>
  <si>
    <t xml:space="preserve">Please provide details about any project costs or funding listed as 'other' in the tables above
</t>
  </si>
  <si>
    <t xml:space="preserve">Year Funding Received  </t>
  </si>
  <si>
    <t>IRCF Capital (WG)</t>
  </si>
  <si>
    <t>Other WG Funding (please detail below)</t>
  </si>
  <si>
    <t>Application Part 2</t>
  </si>
  <si>
    <t>Entries copied from 1. IRCF Application sheet  - please update if necessary</t>
  </si>
  <si>
    <t>IRCF Funding Requirement</t>
  </si>
  <si>
    <t>List all partners involved:</t>
  </si>
  <si>
    <t xml:space="preserve">Section 5: Confirmation of Development - Business Case Approach </t>
  </si>
  <si>
    <t>Current Business Case Stage</t>
  </si>
  <si>
    <t xml:space="preserve">Business Case Approach </t>
  </si>
  <si>
    <t>Please provide any information regarding key project development milestones along with details of the scope of the project through the 5 Case business model approach. 
This should also include whether the proposal is for planning, new resources – New Build  or new resources - Refurbishment</t>
  </si>
  <si>
    <t>Indicative project timetable (month/year)</t>
  </si>
  <si>
    <t>Feasibility Study (if applicable)</t>
  </si>
  <si>
    <t>Business Justification Case (less than £5m)</t>
  </si>
  <si>
    <t>Outline Business Case / Strategic Outline Case</t>
  </si>
  <si>
    <t>Full Business Case</t>
  </si>
  <si>
    <t>Current Stage of Development</t>
  </si>
  <si>
    <t>Section 6 Land/Property Ownership</t>
  </si>
  <si>
    <t>Who currently owns the land/property?</t>
  </si>
  <si>
    <t>Who will own the land/property during the construction period?</t>
  </si>
  <si>
    <t xml:space="preserve">Who will own the land/property once the project is complete? </t>
  </si>
  <si>
    <t>Section 7 : Planning</t>
  </si>
  <si>
    <t>Does the project require planning permission?</t>
  </si>
  <si>
    <t>If yes, what stage are you at?</t>
  </si>
  <si>
    <t>e.g. Initial designs underway, application being prepared, application submitted on (date), outline planning in place etc</t>
  </si>
  <si>
    <t>Section 8 BREEAM CONFIRMATION</t>
  </si>
  <si>
    <t xml:space="preserve">It is expected that the BREEAM ‘Excellent’ standard should be achieved if the project involves a stand alone new build. NB Whilst BREEAM rating is no longer a requirement for national planning policy, BREEAM ‘Excellent’ remains a condition for projects funded with the aid of grant from the Welsh Government, it is therefore a condition of projects funded by IRCF </t>
  </si>
  <si>
    <t>Policy Requirements (non-domestic)</t>
  </si>
  <si>
    <t>The requirements are based on floor area:</t>
  </si>
  <si>
    <r>
      <t> Building floor area</t>
    </r>
    <r>
      <rPr>
        <sz val="12"/>
        <color rgb="FF333333"/>
        <rFont val="Arial"/>
        <family val="2"/>
      </rPr>
      <t xml:space="preserve"> </t>
    </r>
  </si>
  <si>
    <r>
      <t> Policy Requirement</t>
    </r>
    <r>
      <rPr>
        <sz val="12"/>
        <color rgb="FF333333"/>
        <rFont val="Arial"/>
        <family val="2"/>
      </rPr>
      <t xml:space="preserve"> </t>
    </r>
  </si>
  <si>
    <t>&lt;=250m2</t>
  </si>
  <si>
    <t>Exempt</t>
  </si>
  <si>
    <t>251-1,000m2</t>
  </si>
  <si>
    <t>No BREEAM Required
Part L+10%* Required</t>
  </si>
  <si>
    <t>1001-2000m2</t>
  </si>
  <si>
    <t>BREEAM ‘Very Good’ With ‘Excellent’ for Energy Credits (ENE01)</t>
  </si>
  <si>
    <t>2001+m2 </t>
  </si>
  <si>
    <t>BREEAM ‘Excellent’</t>
  </si>
  <si>
    <t>*Part L +10%’ refers to a 10% improvement over the Target Emission Rate (TER) for current Part L of the Building Regulations</t>
  </si>
  <si>
    <t>Please confirm that you will meet BREEAM requirements above,  please provide brief details of what is proposed so that Welsh Government can consider whether this approach is acceptable</t>
  </si>
  <si>
    <t>Section 9 : Active Travel</t>
  </si>
  <si>
    <t>How does the project respond to Welsh Government's Active Travel Act Guidance? e.g., is it accessible by public transport? have active travel considerations such as walking and cycling been incorporated into the design?</t>
  </si>
  <si>
    <t>Active Travel Act guidance | GOV.WALES</t>
  </si>
  <si>
    <t xml:space="preserve">Section 10 : Procurement </t>
  </si>
  <si>
    <t>Have you procured the main works contract?</t>
  </si>
  <si>
    <t>If Yes:</t>
  </si>
  <si>
    <t>How many bidders did you approach</t>
  </si>
  <si>
    <t>How many companies tendered for the project</t>
  </si>
  <si>
    <t>Which Companies tendered</t>
  </si>
  <si>
    <t>Which Company was successful</t>
  </si>
  <si>
    <t>Date of tender assessments</t>
  </si>
  <si>
    <t>Complete land/property acquisition (if applicable)</t>
  </si>
  <si>
    <t>Submit planning application (if applicable)</t>
  </si>
  <si>
    <t xml:space="preserve">Achieve planning permission and SAB approval (if applicable) </t>
  </si>
  <si>
    <t>Enter into main works contract</t>
  </si>
  <si>
    <t xml:space="preserve">Construction start </t>
  </si>
  <si>
    <t>Construction completion</t>
  </si>
  <si>
    <t>Section 11 : Statutory Authority Subsidy Control</t>
  </si>
  <si>
    <t>Is the project compliant with Statutory Authority Subsidy Control?</t>
  </si>
  <si>
    <t>Is the funding compatible with the applicable agreements contained in the World Trade Organisation rules, UK-EU Trade and Cooperation Agreement, any Free Trade Agreement involving the UK, the Northern Ireland Protocol and any relevant domestic legislation? Please provide details</t>
  </si>
  <si>
    <t>Section 12 : Relationship with other funds (FINANCIAL)</t>
  </si>
  <si>
    <t>If yes, please provide details including indicative dates for funding approval</t>
  </si>
  <si>
    <t>Section 13 : Certification</t>
  </si>
  <si>
    <t>Date application received:</t>
  </si>
  <si>
    <t>Date application queries raised:</t>
  </si>
  <si>
    <t>Date application queries settled:</t>
  </si>
  <si>
    <t>USEFUL LINKS:</t>
  </si>
  <si>
    <t>*</t>
  </si>
  <si>
    <t>HM Treasury Green Book</t>
  </si>
  <si>
    <t>https://www.gov.uk/government/publications/the-green-book-appraisal-and-evaluation-in-central-governent</t>
  </si>
  <si>
    <t>Five Case Model Guidance</t>
  </si>
  <si>
    <r>
      <t xml:space="preserve">Capital Investment Manual: Business Case Guide </t>
    </r>
    <r>
      <rPr>
        <i/>
        <sz val="12"/>
        <rFont val="Arial"/>
        <family val="2"/>
      </rPr>
      <t>(written for hospital buildings but the principles are common to all capital investment projects)</t>
    </r>
  </si>
  <si>
    <t>http://webarchive.nationalarchives.gov.uk/20130107105354/http://www.dh.gov.uk/en/Publicationsandstatistics/Publications/PublicationsPolicyAndGuidance/DH_4119896</t>
  </si>
  <si>
    <r>
      <t xml:space="preserve">The Generic Economic Model for Capital Investment in Health </t>
    </r>
    <r>
      <rPr>
        <i/>
        <sz val="12"/>
        <rFont val="Arial"/>
        <family val="2"/>
      </rPr>
      <t>(see in particular the principles guide to the model at Outline Business Case stage)</t>
    </r>
  </si>
  <si>
    <t>http://webarchive.nationalarchives.gov.uk/+/www.dh.gov.uk/en/Aboutus/Procurementandproposals/Publicprivatepartnership/Privatefinanceinitiative/GenericeconomicmodelPFIschemes/DH_4016193</t>
  </si>
  <si>
    <t>HM Treasury Supplementary Guidance on Optimism Bias</t>
  </si>
  <si>
    <t>https://www.gov.uk/government/publications/green-book-supplementary-guidance-optimism-bias</t>
  </si>
  <si>
    <r>
      <t>Calculating the Adjustment for Optimism Bias for Health Projects</t>
    </r>
    <r>
      <rPr>
        <b/>
        <i/>
        <sz val="12"/>
        <rFont val="Arial"/>
        <family val="2"/>
      </rPr>
      <t xml:space="preserve"> </t>
    </r>
    <r>
      <rPr>
        <i/>
        <sz val="12"/>
        <rFont val="Arial"/>
        <family val="2"/>
      </rPr>
      <t>(provides a useful explanation of the relationship between optimism bias, contingencies and risk)</t>
    </r>
  </si>
  <si>
    <t>Northern Ireland Guide to Expenditure Appraisal and Evaluation</t>
  </si>
  <si>
    <t>http://www.dfpni.gov.uk/eag</t>
  </si>
  <si>
    <r>
      <t xml:space="preserve">Good Practice Guide: Learning Lessons from Post-Project Evaluation </t>
    </r>
    <r>
      <rPr>
        <i/>
        <sz val="12"/>
        <rFont val="Arial"/>
        <family val="2"/>
      </rPr>
      <t>(written for health projects but general principles apply)</t>
    </r>
  </si>
  <si>
    <t>http://webarchive.nationalarchives.gov.uk/+/www.dh.gov.uk/en/Aboutus/Procurementandproposals/Publicprivatepartnership/Privatefinanceinitiative/Learninglessonsfrompostprojectevaluation/DH_4016498</t>
  </si>
  <si>
    <t>Select units or bedspaces</t>
  </si>
  <si>
    <t xml:space="preserve">Residential </t>
  </si>
  <si>
    <t>Select one from list</t>
  </si>
  <si>
    <t>Cardiff &amp; Vale</t>
  </si>
  <si>
    <t>Units</t>
  </si>
  <si>
    <t>Residential accommodation for children and/or young people</t>
  </si>
  <si>
    <t>Older people including people with dementia</t>
  </si>
  <si>
    <t>Cwm Taf Morgannwg</t>
  </si>
  <si>
    <t>Bedspaces</t>
  </si>
  <si>
    <t xml:space="preserve">Intermediate care </t>
  </si>
  <si>
    <t>Children and young people with complex needs</t>
  </si>
  <si>
    <t>Step up/step down</t>
  </si>
  <si>
    <t>People with learning disabilities, neuro-diverse and neurodevelopmental 
conditions</t>
  </si>
  <si>
    <t>North Wales</t>
  </si>
  <si>
    <t>Reablement and rehabilitation</t>
  </si>
  <si>
    <t>Unpaid carers</t>
  </si>
  <si>
    <t>Powys</t>
  </si>
  <si>
    <t>Training/moving on setting</t>
  </si>
  <si>
    <t>People with emotional health and mental well-being needs</t>
  </si>
  <si>
    <t>West Glamorgan</t>
  </si>
  <si>
    <t>Assessment centre with emergency/short-term beds</t>
  </si>
  <si>
    <t>West Wales</t>
  </si>
  <si>
    <t>Respite accommodation for cared for people</t>
  </si>
  <si>
    <t>Respite accommodation for carers</t>
  </si>
  <si>
    <t>Other (describe below)</t>
  </si>
  <si>
    <t>Acquisition</t>
  </si>
  <si>
    <t>Construction</t>
  </si>
  <si>
    <t>Combined</t>
  </si>
  <si>
    <t>SOC</t>
  </si>
  <si>
    <t xml:space="preserve">This is a proposed new build project and will have to follow the SOC/OBC and FBC process. If and when the application is approved the Health Board will need to select a Supply Chain Partner via the All-Wales Construction Procurement Framework.  From approval of the application form it will take circa 3 months to select and appoint a Supply Chain Partner. For the purpose of this application its has been assumed that approval to proceed, or not, will be received by the end of February 2023.  </t>
  </si>
  <si>
    <t>Completed</t>
  </si>
  <si>
    <t>N/A</t>
  </si>
  <si>
    <t xml:space="preserve">ABUHB </t>
  </si>
  <si>
    <t xml:space="preserve">The Procurement process cannot commence until approval has been received to commence the OBC and funding has been released to appoint a Supply Chain Partner, Project Manager and Cost Advisor. These will be selected via the mandatory All-Wales Procurement Framework as and when approval has been received. Upon selection all parties will be required to submit fee schedules to support the preparation of the OBC, these fees will need to be agreed with WG and funded via the CRL process before the OBC commences.       </t>
  </si>
  <si>
    <r>
      <rPr>
        <sz val="12"/>
        <color theme="1"/>
        <rFont val="Arial"/>
        <family val="2"/>
      </rPr>
      <t>ABUHB</t>
    </r>
    <r>
      <rPr>
        <b/>
        <sz val="12"/>
        <color theme="1"/>
        <rFont val="Arial"/>
        <family val="2"/>
      </rPr>
      <t xml:space="preserve"> </t>
    </r>
  </si>
  <si>
    <t>Start June 2023, complete March 2024</t>
  </si>
  <si>
    <t>Start July 2024, complete March 2025</t>
  </si>
  <si>
    <t>Works</t>
  </si>
  <si>
    <t>Non-Works</t>
  </si>
  <si>
    <t>Fees</t>
  </si>
  <si>
    <t>Non Works</t>
  </si>
  <si>
    <t>2026/27</t>
  </si>
  <si>
    <t>Non- Works</t>
  </si>
  <si>
    <t>£11,060,000 (inc. VAT and Land)</t>
  </si>
  <si>
    <t>Project Director</t>
  </si>
  <si>
    <t xml:space="preserve">31st January 2023 </t>
  </si>
  <si>
    <t>Feasibility Study has been completed utilising a site that is currently owned by the Local Authority. A Pre-Planning Application will be submitted based on this Feasibility Study. Other than submission of a PPA no further progress can be made until approval has been received to commence a SOC/OBC and a Supply Chain Partner has been selected. The above dates assume approval to proceed at the end of February 2023, 3 months to procure a Supply Chain Partner, OBC start in June 2023.</t>
  </si>
  <si>
    <t>Local Authority</t>
  </si>
  <si>
    <t xml:space="preserve">A pre-planning application is about to be submitted to the Local Authority. </t>
  </si>
  <si>
    <t>Caerphilly Borough Council / ABUHB</t>
  </si>
  <si>
    <t>Abertridwr</t>
  </si>
  <si>
    <t xml:space="preserve">The support for these developments is taken from the ABUHB Primary Care Strategy and this scheme is a high level priority for ABUHB and partners.  The patient needs analysis has identified that the current estate in Abertridwr and Senghenydd does not have the capacity to support future services within the area.  The development of a smaller hub type building that encompasses GMS, Health Board, Local authority and a third party will ideally provide the correct model for the area encompassing a hub and spoke model.
The Strategic Capital Plan guidance has recently been issued.  The Plan is currently being drafted and is being worked up within the timescales set by Welsh Government.
  </t>
  </si>
  <si>
    <t xml:space="preserve">BREEAM Very Good as per a floor area between 1,000 and 2,000 square metres. The project will need to evidence the appropriate inclusion of measures to reduce carbon as far as practically possible in the context of a value for money justification, following procedures / guidance issued by WG. The Decarbonisation proposals will need to be agreed with NHS Shared Services and WG during the OBC process.  </t>
  </si>
  <si>
    <t>The proposed site is within walking distance from Abertridwr town centre. The town centre has numerous bus routes with stops too Abertridwr and Senghenydd in both directions, allowing footfall to the site using public transport. More able patients can if they wish walk to the site which has multiple roads and footpaths leading to it. Access by Cycling can also be easily achieved via several cycle routes. To ensure participation bike racks will need to be considered in the design phase of the project. It is probable that the planning approval process will require the Health Board to contribute to potential improvements to encourage more active travel.</t>
  </si>
  <si>
    <t>The additional revenue costs to the Health Board are estimated at circa £92,000 per annum all of which is related to the additional spatial consequences, e.g. utility costs, cleaning and rates. These will be further developed in the OBC and will need to be addressed by the Primary Care Division as par of the IMTP process at the planned date of completion.</t>
  </si>
  <si>
    <t>2025-26</t>
  </si>
  <si>
    <t>2026-27</t>
  </si>
  <si>
    <t>1 - The delivery of Integrated Health and Social Care Hubs</t>
  </si>
  <si>
    <t>Capital and Estates Programme Director</t>
  </si>
  <si>
    <t xml:space="preserve">The additional revenue costs to the Health Board are estimated at circa £92,000 per annum all of which is related to the additional spatial consequences, e.g. utility costs, cleaning and rates. These will be further developed in the OBC and will need to be addressed by the Primary Care Division as par of the IMTP process at the planned date of completion.
</t>
  </si>
  <si>
    <t>mm</t>
  </si>
  <si>
    <t>Please see Part 2</t>
  </si>
  <si>
    <t>Abertridwr, Caerphilly CF83 4AB</t>
  </si>
  <si>
    <t xml:space="preserve">Residents of the Aber Valley 
The Aber Valley Community Partnership
Aneurin Bevan University Health Board – multi divisional but being led by Primary Care and Community Division
Aneurin Bevan Community Health Council.
Caerphilly Borough Council Planning and Regeneration Department.
Caerphilly Social Services.
Gwent Association of Voluntary Organisations (GAVO). 
 </t>
  </si>
  <si>
    <r>
      <t xml:space="preserve">It is proposed to construct a new purpose built facility to replace the existing Aber Medical Practice and Senghenydd Health Centre which accommodates Health Board services and the Branch Surgery of the Nantgarw Practice.  Aber Medical Centre has reached its full physical capacity within its current building infrastructure.  The Practice is unable to deliver their current range of services, or expand services to its patients within the current building due to the space constraints.  Senghenydd Health Centre estate is in a poor state of repair with substantial backlog maintenance costs.                                                                     The purpose of the proposal is to provide a new, fully compliant location for the provision of GMS, HB, LA and 3rd party services in the Aber Valley which can be designed to connect to the community provision in Senghenydd and Abertridwr.  The proposed development will provide the space to promote the integration of health, social care and community services and will also facilitate the provision of enhanced GMS services for both the Aber Medical Centre and Senghenydd Health Centre (NRMC Branch Surgery).These together will provide the range of services, virtually connected to meet the health and wellbeing needs of the population. The facility will allow the service providers to form closer links to develop service strategies that are patient focused, allowing the formation of integrated service teams at both operational and strategic levels. The new facility will provide advice, treatment, information and community support.                                                                                                                                The focus will be to provide a modern, clean, flexible environment, which will lead to improved access to services, an extended and integrated range of both clinical and prevention services, sustainability of service delivery and improved efficiencies.  The practice will host a range of health, social and voluntary sector services, to enhance and improve the medical services.  This will reduce health inequalities by providing a broader range of health and social care services locally within the Aber Valley, to support the Clinical Futures strategy and comply with the Primary Care model for Wales.
The new development will also offer improved sustainability of GMS and wider services in the Aber Valley by including a wider group of professionals into the clinical team, for example a specialist practitioner, a pharmacist, an urgent care practitioner, and a social prescriber or connector.  It will also afford improved sustainability of health and social care service by offering space to the wider network of health professionals, voluntary groups and care providers within the locality, using a collaborative model of health provision.
The agreed Investment Objectives for this project are as follows: 
</t>
    </r>
    <r>
      <rPr>
        <b/>
        <i/>
        <sz val="12"/>
        <color theme="1"/>
        <rFont val="Arial"/>
        <family val="2"/>
      </rPr>
      <t>Investment Objective 1</t>
    </r>
    <r>
      <rPr>
        <i/>
        <sz val="12"/>
        <color theme="1"/>
        <rFont val="Arial"/>
        <family val="2"/>
      </rPr>
      <t xml:space="preserve">	To address the Aber Valley health estate infrastructure and capacity issues. 
I</t>
    </r>
    <r>
      <rPr>
        <b/>
        <i/>
        <sz val="12"/>
        <color theme="1"/>
        <rFont val="Arial"/>
        <family val="2"/>
      </rPr>
      <t>nvestment Objective 2</t>
    </r>
    <r>
      <rPr>
        <i/>
        <sz val="12"/>
        <color theme="1"/>
        <rFont val="Arial"/>
        <family val="2"/>
      </rPr>
      <t xml:space="preserve">	To deliver a model of care for integrated Health and Well-being services that is efficient and maximises the use of available resources.
</t>
    </r>
    <r>
      <rPr>
        <b/>
        <i/>
        <sz val="12"/>
        <color theme="1"/>
        <rFont val="Arial"/>
        <family val="2"/>
      </rPr>
      <t>Investment Objective 3</t>
    </r>
    <r>
      <rPr>
        <i/>
        <sz val="12"/>
        <color theme="1"/>
        <rFont val="Arial"/>
        <family val="2"/>
      </rPr>
      <t xml:space="preserve">	To provide an increased range of Health, Social Care  and Well-being services that are accessible to an increasing population with high levels of chronic illness.  
</t>
    </r>
    <r>
      <rPr>
        <b/>
        <i/>
        <sz val="12"/>
        <color theme="1"/>
        <rFont val="Arial"/>
        <family val="2"/>
      </rPr>
      <t>Investment Objective 4</t>
    </r>
    <r>
      <rPr>
        <i/>
        <sz val="12"/>
        <color theme="1"/>
        <rFont val="Arial"/>
        <family val="2"/>
      </rPr>
      <t xml:space="preserve">	To support the effective use of clinical and non-clinical services that are delivered in Aber Valley
</t>
    </r>
  </si>
  <si>
    <t xml:space="preserve">A new development for the Aber Valley was a priority of the former Caerphilly LHB and of the successor organisation and was included in the top 5 prioritised developments across Gwent. Hence the development was included in the former Caerphilly LHB’s legacy statement. The development is now the top priority in the Caerphilly Borough’s Estate Plan and is even more necessitated since the advent of A Healthier Wales and the Primary Care model for Wales which directs the need for multi-disciplinary working, Wellbeing Connectors, signposting and collaborative working.                                                                                                    Such a model not only aims to improve access for patients and a wider patient support offer, but also should improve future GP and other recruitment and enable a more stabilised Primary Care service. The development will be in collaboration with the Aber Valley Community Partnership and the wider community and will ensure future-proof service provision for the locality.                                                                                                                                                                               With the development of a Hub and Spoke model of Health and Well Being  in Abervalley the Welsh Government, Health Board and its Partners would be implementing a robust model of ‘place based care’.  This proposal will allow the expansion of a range of services including health, social care and the third sector, being structured conterminously and working together seamlessly around this particular rural geographical area, across local sites.  Place Based Care is focussed on the population and individuals within a community, facilitating the development of local ownership and responsibility for health and well-being.  Additionally, the Place Based Care model aims to deliver services at the appropriate level to ensure a sustainable critical mass, whilst seeking to foster greater integrated care and reduced complexity for staff, patients and citizens alike.                                                                                                                                                                           The proposed development will be located very close to the town centre of Abertridwr which will facilitate excellent access via public transport, cycle and pedestrian routes.    
It's design will aim to maximise the potential for decarbonisation measures in accordance with the Welsh Government Decarbonisation Strategy.  </t>
  </si>
  <si>
    <t xml:space="preserve">This proposed development offers the opportunity to streamline primary care, community and social care services in the Aber Valley, consolidating all services to operate out of a purpose built, compliant building and replace the sites in Abertridwr and the Senghenydd.  It will connect with the community provision in Senghenydd and Abertridwr,  with the community pharmacies in those places and form a Health and Wellbeing Hub for the local population allowing core support services from HB, LA and 3rd party to be delivered.                                                                                                                                                                               .                                 The development of such hubs has been growing across the UK for some time now. The benefits are well documented:
•	There are positives in co-locating differing services, often working within separate organisations, but all impacting on the health and well-being of the community. This not only encourages closer, stream-lined working between practitioners from different skill bases, but there are fewer places for individuals to navigate to receive the appropriate response to their needs.
•	The hub becomes a key place in the community and offers the opportunity for providing information, support and education as well as providing care.
•	It becomes a place to support those who are lonely and isolated, offering community space to sign post people to access the help they need – whether that be clinical, economic or social – often a place to offer social interaction.
•	It is also the place where clinical services work together and not in isolation, managing chronic conditions in a more joined-up way.
•	The result is improved access, a less complex system to navigate and practitioners supporting each other to offer a wider response to an increasingly older population, the more complex family problems which need resolution and the increased presentation of people with mental health concerns, low mood and poor well-being.
•	Providing the space and estate to enable this approach also supports sustainable Primary and Community Care as recruitment should improve, particularly for GPs. The provision of space to allow for multi-professional working allows the development of the Primary Care model for Wales with the opportunity to reduce the dependency on the more traditional, paternalistic models of care.                                                                                                                                                                                                                                                                                                                                        </t>
  </si>
  <si>
    <t>Aber valley Health and Well Being Centre</t>
  </si>
  <si>
    <t>Land/Property Acquisition</t>
  </si>
  <si>
    <t xml:space="preserve">Aber valley Health and Well Being Central </t>
  </si>
  <si>
    <t xml:space="preserve">&lt;redaction s40(2)&gt;  - Strategic Capital and Estates Programme Director (&lt;redaction s40(2)&gt; ) Telephone Number &lt;redaction s40(2)&gt; 
</t>
  </si>
  <si>
    <t xml:space="preserve">&lt;redaction s40(2)&gt;  - Strategic Capital and Estates Programme Director (&lt;redaction s40(2)&gt; )  </t>
  </si>
  <si>
    <t xml:space="preserve">&lt;redaction s40(2)&gt; </t>
  </si>
  <si>
    <t>&lt;redaction s40(2)&gt;  - Strategic Capital and Estates Programme Director (&lt;redaction s40(2)&gt; ) 
&lt;redaction s40(2)&gt;  – Management Partner, Dixton Surgery  (&lt;redaction s40(2)&gt; ) 
Trisha Edwards – Head of Services Monmouthshire Borough 
(Trisha.Edwards@w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</si>
</sst>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43" formatCode="_-* #,##0.00_-;\-* #,##0.00_-;_-* &quot;-&quot;??_-;_-@_-"/>
    <numFmt numFmtId="164" formatCode="_-* #,##0_-;\-* #,##0_-;_-* &quot;-&quot;??_-;_-@_-"/>
    <numFmt numFmtId="165" formatCode="_-[$£-809]* #,##0_-;\-[$£-809]* #,##0_-;_-[$£-809]* &quot;-&quot;??_-;_-@_-"/>
    <numFmt numFmtId="166" formatCode="_-&quot;£&quot;* #,##0_-;\-&quot;£&quot;* #,##0_-;_-&quot;£&quot;* &quot;-&quot;??_-;_-@_-"/>
    <numFmt numFmtId="167" formatCode="[$-F800]dddd\,\ mmmm\ dd\,\ yyyy"/>
  </numFmts>
  <fonts count="26" x14ac:knownFonts="1">
    <font>
      <sz val="12"/>
      <color theme="1"/>
      <name val="Arial"/>
      <family val="2"/>
    </font>
    <font>
      <sz val="12"/>
      <color theme="1"/>
      <name val="Arial"/>
      <family val="2"/>
    </font>
    <font>
      <b/>
      <sz val="12"/>
      <color theme="1"/>
      <name val="Arial"/>
      <family val="2"/>
    </font>
    <font>
      <b/>
      <sz val="16"/>
      <color theme="1"/>
      <name val="Arial"/>
      <family val="2"/>
    </font>
    <font>
      <sz val="11"/>
      <color theme="1"/>
      <name val="Arial"/>
      <family val="2"/>
    </font>
    <font>
      <b/>
      <i/>
      <sz val="12"/>
      <color theme="1"/>
      <name val="Arial"/>
      <family val="2"/>
    </font>
    <font>
      <b/>
      <u/>
      <sz val="16"/>
      <color theme="1"/>
      <name val="Arial"/>
      <family val="2"/>
    </font>
    <font>
      <b/>
      <u/>
      <sz val="12"/>
      <color theme="1"/>
      <name val="Arial"/>
      <family val="2"/>
    </font>
    <font>
      <u/>
      <sz val="11"/>
      <color theme="1"/>
      <name val="Arial"/>
      <family val="2"/>
    </font>
    <font>
      <b/>
      <sz val="14"/>
      <color theme="1"/>
      <name val="Arial"/>
      <family val="2"/>
    </font>
    <font>
      <b/>
      <sz val="11"/>
      <color theme="1"/>
      <name val="Arial"/>
      <family val="2"/>
    </font>
    <font>
      <i/>
      <sz val="12"/>
      <color theme="1"/>
      <name val="Arial"/>
      <family val="2"/>
    </font>
    <font>
      <b/>
      <i/>
      <sz val="11"/>
      <color theme="1"/>
      <name val="Arial"/>
      <family val="2"/>
    </font>
    <font>
      <u/>
      <sz val="12"/>
      <color theme="10"/>
      <name val="Arial"/>
      <family val="2"/>
    </font>
    <font>
      <b/>
      <sz val="18"/>
      <color theme="1"/>
      <name val="Arial"/>
      <family val="2"/>
    </font>
    <font>
      <b/>
      <sz val="11"/>
      <color rgb="FFFF0000"/>
      <name val="Arial"/>
      <family val="2"/>
    </font>
    <font>
      <b/>
      <sz val="12"/>
      <color rgb="FF333333"/>
      <name val="Arial"/>
      <family val="2"/>
    </font>
    <font>
      <sz val="12"/>
      <color rgb="FF333333"/>
      <name val="Arial"/>
      <family val="2"/>
    </font>
    <font>
      <sz val="8"/>
      <color rgb="FF333333"/>
      <name val="Arial"/>
      <family val="2"/>
    </font>
    <font>
      <sz val="16"/>
      <color theme="1"/>
      <name val="Arial"/>
      <family val="2"/>
    </font>
    <font>
      <b/>
      <u/>
      <sz val="14"/>
      <name val="Arial"/>
      <family val="2"/>
    </font>
    <font>
      <b/>
      <sz val="12"/>
      <name val="Arial"/>
      <family val="2"/>
    </font>
    <font>
      <sz val="12"/>
      <color indexed="12"/>
      <name val="Arial"/>
      <family val="2"/>
    </font>
    <font>
      <i/>
      <sz val="12"/>
      <name val="Arial"/>
      <family val="2"/>
    </font>
    <font>
      <b/>
      <i/>
      <sz val="12"/>
      <name val="Arial"/>
      <family val="2"/>
    </font>
    <font>
      <sz val="12"/>
      <color rgb="FFFF0000"/>
      <name val="Arial"/>
      <family val="2"/>
    </font>
  </fonts>
  <fills count="17">
    <fill>
      <patternFill patternType="none"/>
    </fill>
    <fill>
      <patternFill patternType="gray125"/>
    </fill>
    <fill>
      <patternFill patternType="solid">
        <fgColor theme="0" tint="-0.14996795556505021"/>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rgb="FFFFFF99"/>
        <bgColor indexed="64"/>
      </patternFill>
    </fill>
    <fill>
      <patternFill patternType="solid">
        <fgColor rgb="FFCCECFF"/>
        <bgColor indexed="64"/>
      </patternFill>
    </fill>
    <fill>
      <patternFill patternType="solid">
        <fgColor rgb="FF99CCFF"/>
        <bgColor indexed="64"/>
      </patternFill>
    </fill>
    <fill>
      <patternFill patternType="solid">
        <fgColor rgb="FFFFFFCC"/>
        <bgColor indexed="64"/>
      </patternFill>
    </fill>
    <fill>
      <patternFill patternType="solid">
        <fgColor theme="0" tint="-0.249977111117893"/>
        <bgColor indexed="64"/>
      </patternFill>
    </fill>
    <fill>
      <patternFill patternType="solid">
        <fgColor rgb="FF92D050"/>
        <bgColor indexed="64"/>
      </patternFill>
    </fill>
    <fill>
      <patternFill patternType="solid">
        <fgColor indexed="22"/>
        <bgColor indexed="64"/>
      </patternFill>
    </fill>
    <fill>
      <patternFill patternType="solid">
        <fgColor indexed="9"/>
        <bgColor indexed="64"/>
      </patternFill>
    </fill>
  </fills>
  <borders count="58">
    <border>
      <left/>
      <right/>
      <top/>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indexed="64"/>
      </left>
      <right/>
      <top/>
      <bottom/>
      <diagonal/>
    </border>
    <border>
      <left/>
      <right/>
      <top/>
      <bottom style="thin">
        <color indexed="64"/>
      </bottom>
      <diagonal/>
    </border>
    <border>
      <left style="thin">
        <color theme="0" tint="-0.34998626667073579"/>
      </left>
      <right style="thin">
        <color theme="0" tint="-0.34998626667073579"/>
      </right>
      <top style="thin">
        <color theme="0" tint="-0.34998626667073579"/>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theme="0" tint="-0.249977111117893"/>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249977111117893"/>
      </left>
      <right/>
      <top/>
      <bottom/>
      <diagonal/>
    </border>
    <border>
      <left/>
      <right style="thin">
        <color theme="0" tint="-0.249977111117893"/>
      </right>
      <top/>
      <bottom/>
      <diagonal/>
    </border>
    <border>
      <left style="thin">
        <color theme="0" tint="-0.249977111117893"/>
      </left>
      <right/>
      <top/>
      <bottom style="thin">
        <color theme="0" tint="-0.249977111117893"/>
      </bottom>
      <diagonal/>
    </border>
    <border>
      <left/>
      <right/>
      <top/>
      <bottom style="thin">
        <color theme="0" tint="-0.249977111117893"/>
      </bottom>
      <diagonal/>
    </border>
    <border>
      <left/>
      <right style="thin">
        <color theme="0" tint="-0.249977111117893"/>
      </right>
      <top/>
      <bottom style="thin">
        <color theme="0" tint="-0.249977111117893"/>
      </bottom>
      <diagonal/>
    </border>
    <border>
      <left style="thin">
        <color theme="0" tint="-0.34998626667073579"/>
      </left>
      <right/>
      <top style="thin">
        <color theme="0" tint="-0.34998626667073579"/>
      </top>
      <bottom style="thin">
        <color theme="0" tint="-0.249977111117893"/>
      </bottom>
      <diagonal/>
    </border>
    <border>
      <left/>
      <right style="thin">
        <color theme="0" tint="-0.34998626667073579"/>
      </right>
      <top style="thin">
        <color theme="0" tint="-0.34998626667073579"/>
      </top>
      <bottom style="thin">
        <color theme="0" tint="-0.249977111117893"/>
      </bottom>
      <diagonal/>
    </border>
    <border>
      <left style="thin">
        <color indexed="64"/>
      </left>
      <right/>
      <top style="thin">
        <color theme="0" tint="-0.34998626667073579"/>
      </top>
      <bottom style="thin">
        <color theme="0" tint="-0.34998626667073579"/>
      </bottom>
      <diagonal/>
    </border>
    <border>
      <left style="thin">
        <color theme="0" tint="-0.34998626667073579"/>
      </left>
      <right/>
      <top style="thin">
        <color indexed="64"/>
      </top>
      <bottom style="thin">
        <color theme="0" tint="-0.34998626667073579"/>
      </bottom>
      <diagonal/>
    </border>
    <border>
      <left/>
      <right/>
      <top style="thin">
        <color indexed="64"/>
      </top>
      <bottom style="thin">
        <color theme="0" tint="-0.34998626667073579"/>
      </bottom>
      <diagonal/>
    </border>
    <border>
      <left/>
      <right style="thin">
        <color theme="0" tint="-0.34998626667073579"/>
      </right>
      <top style="thin">
        <color indexed="64"/>
      </top>
      <bottom style="thin">
        <color theme="0" tint="-0.34998626667073579"/>
      </bottom>
      <diagonal/>
    </border>
    <border>
      <left style="thin">
        <color theme="0" tint="-0.34998626667073579"/>
      </left>
      <right/>
      <top style="thin">
        <color theme="0" tint="-0.34998626667073579"/>
      </top>
      <bottom style="thin">
        <color indexed="64"/>
      </bottom>
      <diagonal/>
    </border>
    <border>
      <left/>
      <right/>
      <top style="thin">
        <color theme="0" tint="-0.34998626667073579"/>
      </top>
      <bottom style="thin">
        <color indexed="64"/>
      </bottom>
      <diagonal/>
    </border>
    <border>
      <left/>
      <right style="thin">
        <color theme="0" tint="-0.34998626667073579"/>
      </right>
      <top style="thin">
        <color theme="0" tint="-0.34998626667073579"/>
      </top>
      <bottom style="thin">
        <color indexed="64"/>
      </bottom>
      <diagonal/>
    </border>
    <border>
      <left style="thin">
        <color theme="0" tint="-0.34998626667073579"/>
      </left>
      <right style="thin">
        <color theme="0" tint="-0.34998626667073579"/>
      </right>
      <top/>
      <bottom style="thin">
        <color theme="0" tint="-0.34998626667073579"/>
      </bottom>
      <diagonal/>
    </border>
    <border>
      <left style="thin">
        <color indexed="64"/>
      </left>
      <right/>
      <top style="thin">
        <color indexed="64"/>
      </top>
      <bottom style="thin">
        <color theme="0" tint="-0.34998626667073579"/>
      </bottom>
      <diagonal/>
    </border>
    <border>
      <left/>
      <right style="thin">
        <color indexed="64"/>
      </right>
      <top style="thin">
        <color indexed="64"/>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top style="thin">
        <color theme="0" tint="-0.34998626667073579"/>
      </top>
      <bottom style="thin">
        <color indexed="64"/>
      </bottom>
      <diagonal/>
    </border>
    <border>
      <left/>
      <right style="thin">
        <color indexed="64"/>
      </right>
      <top style="thin">
        <color theme="0" tint="-0.34998626667073579"/>
      </top>
      <bottom style="thin">
        <color indexed="64"/>
      </bottom>
      <diagonal/>
    </border>
    <border>
      <left/>
      <right style="thin">
        <color indexed="64"/>
      </right>
      <top/>
      <bottom/>
      <diagonal/>
    </border>
    <border>
      <left style="thin">
        <color indexed="64"/>
      </left>
      <right/>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s>
  <cellStyleXfs count="5">
    <xf numFmtId="0" fontId="0" fillId="0" borderId="0"/>
    <xf numFmtId="9"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13" fillId="0" borderId="0" applyNumberFormat="0" applyFill="0" applyBorder="0" applyAlignment="0" applyProtection="0"/>
  </cellStyleXfs>
  <cellXfs count="358">
    <xf numFmtId="0" fontId="0" fillId="0" borderId="0" xfId="0"/>
    <xf numFmtId="0" fontId="4" fillId="0" borderId="0" xfId="0" applyFont="1" applyAlignment="1">
      <alignment vertical="center"/>
    </xf>
    <xf numFmtId="0" fontId="5" fillId="0" borderId="0" xfId="0" applyFont="1" applyAlignment="1">
      <alignment vertical="center"/>
    </xf>
    <xf numFmtId="0" fontId="1" fillId="0" borderId="0" xfId="0" applyFont="1" applyAlignment="1">
      <alignment vertical="center" wrapText="1"/>
    </xf>
    <xf numFmtId="0" fontId="8" fillId="0" borderId="0" xfId="0" applyFont="1" applyAlignment="1">
      <alignment vertical="center"/>
    </xf>
    <xf numFmtId="0" fontId="10" fillId="0" borderId="8" xfId="0" applyFont="1" applyBorder="1" applyAlignment="1">
      <alignment horizontal="center" vertical="center" wrapText="1"/>
    </xf>
    <xf numFmtId="0" fontId="4" fillId="3" borderId="9" xfId="0" applyFont="1" applyFill="1" applyBorder="1" applyAlignment="1" applyProtection="1">
      <alignment vertical="center"/>
      <protection locked="0"/>
    </xf>
    <xf numFmtId="0" fontId="4" fillId="0" borderId="0" xfId="0" applyFont="1" applyAlignment="1">
      <alignment horizontal="center" vertical="center" wrapText="1"/>
    </xf>
    <xf numFmtId="0" fontId="10" fillId="5" borderId="9" xfId="0" applyFont="1" applyFill="1" applyBorder="1" applyAlignment="1">
      <alignment vertical="center"/>
    </xf>
    <xf numFmtId="0" fontId="1" fillId="0" borderId="0" xfId="0" applyFont="1" applyAlignment="1">
      <alignment vertical="center"/>
    </xf>
    <xf numFmtId="0" fontId="3" fillId="0" borderId="0" xfId="0" applyFont="1" applyAlignment="1">
      <alignment horizontal="left" vertical="center"/>
    </xf>
    <xf numFmtId="0" fontId="4" fillId="0" borderId="4" xfId="0" applyFont="1" applyBorder="1" applyAlignment="1">
      <alignment horizontal="right" vertical="center" wrapText="1"/>
    </xf>
    <xf numFmtId="0" fontId="10" fillId="6" borderId="9" xfId="0" applyFont="1" applyFill="1" applyBorder="1" applyAlignment="1">
      <alignment vertical="center"/>
    </xf>
    <xf numFmtId="0" fontId="4" fillId="6" borderId="9" xfId="0" applyFont="1" applyFill="1" applyBorder="1" applyAlignment="1">
      <alignment vertical="center"/>
    </xf>
    <xf numFmtId="0" fontId="10" fillId="6" borderId="9" xfId="0" applyFont="1" applyFill="1" applyBorder="1" applyAlignment="1">
      <alignment horizontal="center" vertical="center" wrapText="1"/>
    </xf>
    <xf numFmtId="0" fontId="7" fillId="0" borderId="0" xfId="0" applyFont="1" applyAlignment="1">
      <alignment horizontal="left" vertical="center"/>
    </xf>
    <xf numFmtId="0" fontId="10" fillId="7" borderId="9" xfId="0" applyFont="1" applyFill="1" applyBorder="1" applyAlignment="1">
      <alignment vertical="center"/>
    </xf>
    <xf numFmtId="0" fontId="0" fillId="0" borderId="0" xfId="0" applyAlignment="1">
      <alignment vertical="center"/>
    </xf>
    <xf numFmtId="0" fontId="10" fillId="3" borderId="0" xfId="0" applyFont="1" applyFill="1" applyAlignment="1">
      <alignment vertical="center"/>
    </xf>
    <xf numFmtId="0" fontId="4" fillId="3" borderId="0" xfId="0" applyFont="1" applyFill="1" applyAlignment="1">
      <alignment vertical="center"/>
    </xf>
    <xf numFmtId="164" fontId="4" fillId="3" borderId="9" xfId="2" applyNumberFormat="1" applyFont="1" applyFill="1" applyBorder="1" applyAlignment="1" applyProtection="1">
      <alignment vertical="center"/>
      <protection locked="0"/>
    </xf>
    <xf numFmtId="164" fontId="4" fillId="6" borderId="9" xfId="2" applyNumberFormat="1" applyFont="1" applyFill="1" applyBorder="1" applyAlignment="1">
      <alignment vertical="center"/>
    </xf>
    <xf numFmtId="166" fontId="4" fillId="3" borderId="9" xfId="3" applyNumberFormat="1" applyFont="1" applyFill="1" applyBorder="1" applyAlignment="1" applyProtection="1">
      <alignment vertical="center"/>
      <protection locked="0"/>
    </xf>
    <xf numFmtId="0" fontId="7" fillId="0" borderId="0" xfId="0" applyFont="1" applyAlignment="1">
      <alignment vertical="center"/>
    </xf>
    <xf numFmtId="166" fontId="4" fillId="3" borderId="0" xfId="3" applyNumberFormat="1" applyFont="1" applyFill="1" applyBorder="1" applyAlignment="1">
      <alignment vertical="center"/>
    </xf>
    <xf numFmtId="0" fontId="1" fillId="3" borderId="0" xfId="0" applyFont="1" applyFill="1" applyAlignment="1">
      <alignment vertical="center"/>
    </xf>
    <xf numFmtId="0" fontId="14" fillId="0" borderId="0" xfId="0" applyFont="1" applyAlignment="1">
      <alignment vertical="center"/>
    </xf>
    <xf numFmtId="0" fontId="9" fillId="0" borderId="16" xfId="0" applyFont="1" applyBorder="1" applyAlignment="1">
      <alignment horizontal="left" vertical="center" wrapText="1"/>
    </xf>
    <xf numFmtId="0" fontId="10" fillId="6" borderId="9" xfId="0" applyFont="1" applyFill="1" applyBorder="1" applyAlignment="1">
      <alignment vertical="center" wrapText="1"/>
    </xf>
    <xf numFmtId="0" fontId="10" fillId="9" borderId="9" xfId="0" applyFont="1" applyFill="1" applyBorder="1" applyAlignment="1">
      <alignment horizontal="center" vertical="center" wrapText="1"/>
    </xf>
    <xf numFmtId="0" fontId="10" fillId="11" borderId="9" xfId="0" applyFont="1" applyFill="1" applyBorder="1" applyAlignment="1">
      <alignment horizontal="center" vertical="center" wrapText="1"/>
    </xf>
    <xf numFmtId="9" fontId="4" fillId="10" borderId="9" xfId="1" applyFont="1" applyFill="1" applyBorder="1" applyAlignment="1" applyProtection="1">
      <alignment horizontal="center" vertical="center"/>
    </xf>
    <xf numFmtId="166" fontId="4" fillId="9" borderId="9" xfId="3" applyNumberFormat="1" applyFont="1" applyFill="1" applyBorder="1" applyAlignment="1">
      <alignment vertical="center"/>
    </xf>
    <xf numFmtId="0" fontId="10" fillId="12" borderId="9" xfId="0" applyFont="1" applyFill="1" applyBorder="1" applyAlignment="1">
      <alignment horizontal="center" vertical="center"/>
    </xf>
    <xf numFmtId="0" fontId="10" fillId="12" borderId="9" xfId="0" applyFont="1" applyFill="1" applyBorder="1" applyAlignment="1">
      <alignment horizontal="center" vertical="center" wrapText="1"/>
    </xf>
    <xf numFmtId="0" fontId="10" fillId="12" borderId="9" xfId="0" applyFont="1" applyFill="1" applyBorder="1" applyAlignment="1">
      <alignment vertical="center"/>
    </xf>
    <xf numFmtId="166" fontId="4" fillId="12" borderId="9" xfId="1" applyNumberFormat="1" applyFont="1" applyFill="1" applyBorder="1" applyAlignment="1" applyProtection="1">
      <alignment horizontal="center" vertical="center"/>
    </xf>
    <xf numFmtId="9" fontId="4" fillId="12" borderId="9" xfId="1" applyFont="1" applyFill="1" applyBorder="1" applyAlignment="1" applyProtection="1">
      <alignment horizontal="center" vertical="center"/>
    </xf>
    <xf numFmtId="166" fontId="4" fillId="9" borderId="9" xfId="0" applyNumberFormat="1" applyFont="1" applyFill="1" applyBorder="1" applyAlignment="1">
      <alignment vertical="center"/>
    </xf>
    <xf numFmtId="166" fontId="4" fillId="11" borderId="9" xfId="3" applyNumberFormat="1" applyFont="1" applyFill="1" applyBorder="1" applyAlignment="1" applyProtection="1">
      <alignment vertical="center"/>
    </xf>
    <xf numFmtId="166" fontId="4" fillId="10" borderId="9" xfId="3" applyNumberFormat="1" applyFont="1" applyFill="1" applyBorder="1" applyAlignment="1" applyProtection="1">
      <alignment vertical="center"/>
    </xf>
    <xf numFmtId="9" fontId="4" fillId="9" borderId="9" xfId="1" applyFont="1" applyFill="1" applyBorder="1" applyAlignment="1" applyProtection="1">
      <alignment horizontal="center" vertical="center"/>
    </xf>
    <xf numFmtId="0" fontId="0" fillId="0" borderId="0" xfId="0" applyAlignment="1">
      <alignment horizontal="left" vertical="center" indent="1"/>
    </xf>
    <xf numFmtId="9" fontId="4" fillId="11" borderId="9" xfId="1" applyFont="1" applyFill="1" applyBorder="1" applyAlignment="1" applyProtection="1">
      <alignment horizontal="center" vertical="center"/>
    </xf>
    <xf numFmtId="0" fontId="1" fillId="0" borderId="0" xfId="0" applyFont="1" applyAlignment="1">
      <alignment horizontal="right" vertical="center" wrapText="1"/>
    </xf>
    <xf numFmtId="0" fontId="4" fillId="0" borderId="4" xfId="0" applyFont="1" applyBorder="1" applyAlignment="1" applyProtection="1">
      <alignment horizontal="right" vertical="center" wrapText="1"/>
      <protection locked="0"/>
    </xf>
    <xf numFmtId="0" fontId="1" fillId="0" borderId="0" xfId="0" applyFont="1" applyAlignment="1" applyProtection="1">
      <alignment vertical="center" wrapText="1"/>
      <protection locked="0"/>
    </xf>
    <xf numFmtId="9" fontId="4" fillId="4" borderId="9" xfId="1" applyFont="1" applyFill="1" applyBorder="1" applyAlignment="1" applyProtection="1">
      <alignment horizontal="center" vertical="center"/>
      <protection locked="0"/>
    </xf>
    <xf numFmtId="0" fontId="0" fillId="0" borderId="1" xfId="0" applyBorder="1" applyAlignment="1">
      <alignment vertical="center" wrapText="1"/>
    </xf>
    <xf numFmtId="164" fontId="1" fillId="8" borderId="1" xfId="2" applyNumberFormat="1" applyFont="1" applyFill="1" applyBorder="1" applyAlignment="1" applyProtection="1">
      <alignment horizontal="center" vertical="center" wrapText="1"/>
      <protection locked="0"/>
    </xf>
    <xf numFmtId="164" fontId="1" fillId="8" borderId="2" xfId="2" applyNumberFormat="1" applyFont="1" applyFill="1" applyBorder="1" applyAlignment="1" applyProtection="1">
      <alignment horizontal="center" vertical="center" wrapText="1"/>
      <protection locked="0"/>
    </xf>
    <xf numFmtId="0" fontId="10" fillId="0" borderId="9" xfId="0" applyFont="1" applyBorder="1" applyAlignment="1">
      <alignment horizontal="center" vertical="center" wrapText="1"/>
    </xf>
    <xf numFmtId="0" fontId="3" fillId="8" borderId="0" xfId="0" applyFont="1" applyFill="1" applyAlignment="1">
      <alignment horizontal="left" vertical="center"/>
    </xf>
    <xf numFmtId="0" fontId="3" fillId="8" borderId="0" xfId="0" applyFont="1" applyFill="1" applyAlignment="1">
      <alignment horizontal="center" vertical="center"/>
    </xf>
    <xf numFmtId="0" fontId="1" fillId="8" borderId="0" xfId="0" applyFont="1" applyFill="1" applyAlignment="1">
      <alignment vertical="center" wrapText="1"/>
    </xf>
    <xf numFmtId="0" fontId="2" fillId="8" borderId="1" xfId="0" applyFont="1" applyFill="1" applyBorder="1" applyAlignment="1">
      <alignment horizontal="right" vertical="center" wrapText="1"/>
    </xf>
    <xf numFmtId="0" fontId="2" fillId="8" borderId="3" xfId="0" applyFont="1" applyFill="1" applyBorder="1" applyAlignment="1">
      <alignment horizontal="right" vertical="center" wrapText="1"/>
    </xf>
    <xf numFmtId="0" fontId="3" fillId="8" borderId="5" xfId="0" applyFont="1" applyFill="1" applyBorder="1" applyAlignment="1">
      <alignment horizontal="left" vertical="center"/>
    </xf>
    <xf numFmtId="0" fontId="1" fillId="8" borderId="6" xfId="0" applyFont="1" applyFill="1" applyBorder="1" applyAlignment="1">
      <alignment vertical="center" wrapText="1"/>
    </xf>
    <xf numFmtId="0" fontId="1" fillId="8" borderId="7" xfId="0" applyFont="1" applyFill="1" applyBorder="1" applyAlignment="1">
      <alignment vertical="center" wrapText="1"/>
    </xf>
    <xf numFmtId="164" fontId="0" fillId="8" borderId="15" xfId="2" applyNumberFormat="1" applyFont="1" applyFill="1" applyBorder="1" applyAlignment="1">
      <alignment horizontal="center" vertical="center" wrapText="1"/>
    </xf>
    <xf numFmtId="164" fontId="0" fillId="8" borderId="16" xfId="2" applyNumberFormat="1" applyFont="1" applyFill="1" applyBorder="1" applyAlignment="1">
      <alignment horizontal="center" vertical="center" wrapText="1"/>
    </xf>
    <xf numFmtId="164" fontId="0" fillId="8" borderId="17" xfId="2" applyNumberFormat="1" applyFont="1" applyFill="1" applyBorder="1" applyAlignment="1">
      <alignment horizontal="center" vertical="center" wrapText="1"/>
    </xf>
    <xf numFmtId="0" fontId="3" fillId="8" borderId="6" xfId="0" applyFont="1" applyFill="1" applyBorder="1" applyAlignment="1">
      <alignment horizontal="center" vertical="center"/>
    </xf>
    <xf numFmtId="0" fontId="3" fillId="8" borderId="7" xfId="0" applyFont="1" applyFill="1" applyBorder="1" applyAlignment="1">
      <alignment horizontal="center" vertical="center"/>
    </xf>
    <xf numFmtId="0" fontId="3" fillId="8" borderId="22" xfId="0" applyFont="1" applyFill="1" applyBorder="1" applyAlignment="1">
      <alignment horizontal="left" vertical="center"/>
    </xf>
    <xf numFmtId="0" fontId="2" fillId="8" borderId="9" xfId="0" applyFont="1" applyFill="1" applyBorder="1" applyAlignment="1">
      <alignment vertical="center" wrapText="1"/>
    </xf>
    <xf numFmtId="0" fontId="2" fillId="0" borderId="0" xfId="0" applyFont="1" applyAlignment="1">
      <alignment horizontal="left" vertical="center" wrapText="1"/>
    </xf>
    <xf numFmtId="0" fontId="0" fillId="0" borderId="18" xfId="0" applyBorder="1"/>
    <xf numFmtId="0" fontId="16" fillId="0" borderId="0" xfId="0" applyFont="1" applyAlignment="1">
      <alignment horizontal="center" vertical="center"/>
    </xf>
    <xf numFmtId="0" fontId="2" fillId="0" borderId="0" xfId="0" applyFont="1" applyAlignment="1">
      <alignment horizontal="center" vertical="center" wrapText="1"/>
    </xf>
    <xf numFmtId="0" fontId="2" fillId="0" borderId="48" xfId="0" applyFont="1" applyBorder="1" applyAlignment="1">
      <alignment horizontal="center" vertical="center" wrapText="1"/>
    </xf>
    <xf numFmtId="0" fontId="17" fillId="0" borderId="0" xfId="0" applyFont="1" applyAlignment="1">
      <alignment horizontal="center" vertical="center"/>
    </xf>
    <xf numFmtId="0" fontId="0" fillId="0" borderId="0" xfId="0" applyAlignment="1">
      <alignment horizontal="center"/>
    </xf>
    <xf numFmtId="0" fontId="0" fillId="0" borderId="48" xfId="0" applyBorder="1" applyAlignment="1">
      <alignment horizontal="center"/>
    </xf>
    <xf numFmtId="0" fontId="19" fillId="0" borderId="0" xfId="0" applyFont="1"/>
    <xf numFmtId="0" fontId="19" fillId="0" borderId="0" xfId="0" applyFont="1" applyAlignment="1">
      <alignment horizontal="left" vertical="center" wrapText="1"/>
    </xf>
    <xf numFmtId="0" fontId="19" fillId="0" borderId="0" xfId="0" applyFont="1" applyAlignment="1">
      <alignment vertical="center" wrapText="1"/>
    </xf>
    <xf numFmtId="0" fontId="0" fillId="15" borderId="50" xfId="0" applyFill="1" applyBorder="1"/>
    <xf numFmtId="0" fontId="0" fillId="15" borderId="51" xfId="0" applyFill="1" applyBorder="1"/>
    <xf numFmtId="0" fontId="0" fillId="15" borderId="0" xfId="0" applyFill="1"/>
    <xf numFmtId="0" fontId="0" fillId="15" borderId="55" xfId="0" applyFill="1" applyBorder="1"/>
    <xf numFmtId="0" fontId="21" fillId="16" borderId="0" xfId="0" applyFont="1" applyFill="1"/>
    <xf numFmtId="0" fontId="0" fillId="16" borderId="0" xfId="0" applyFill="1"/>
    <xf numFmtId="0" fontId="22" fillId="15" borderId="0" xfId="0" quotePrefix="1" applyFont="1" applyFill="1"/>
    <xf numFmtId="0" fontId="22" fillId="15" borderId="0" xfId="4" quotePrefix="1" applyFont="1" applyFill="1" applyBorder="1" applyAlignment="1" applyProtection="1"/>
    <xf numFmtId="0" fontId="22" fillId="15" borderId="0" xfId="0" applyFont="1" applyFill="1"/>
    <xf numFmtId="0" fontId="21" fillId="15" borderId="0" xfId="0" applyFont="1" applyFill="1"/>
    <xf numFmtId="0" fontId="0" fillId="15" borderId="56" xfId="0" applyFill="1" applyBorder="1"/>
    <xf numFmtId="0" fontId="0" fillId="15" borderId="57" xfId="0" applyFill="1" applyBorder="1"/>
    <xf numFmtId="0" fontId="2" fillId="8" borderId="2" xfId="0" applyFont="1" applyFill="1" applyBorder="1" applyAlignment="1">
      <alignment horizontal="left" vertical="center" wrapText="1"/>
    </xf>
    <xf numFmtId="164" fontId="0" fillId="0" borderId="2" xfId="2" applyNumberFormat="1" applyFont="1" applyFill="1" applyBorder="1" applyAlignment="1">
      <alignment vertical="center" wrapText="1"/>
    </xf>
    <xf numFmtId="164" fontId="0" fillId="0" borderId="40" xfId="2" applyNumberFormat="1" applyFont="1" applyFill="1" applyBorder="1" applyAlignment="1">
      <alignment vertical="center" wrapText="1"/>
    </xf>
    <xf numFmtId="164" fontId="0" fillId="8" borderId="16" xfId="2" applyNumberFormat="1" applyFont="1" applyFill="1" applyBorder="1" applyAlignment="1">
      <alignment horizontal="center" vertical="center"/>
    </xf>
    <xf numFmtId="164" fontId="0" fillId="0" borderId="40" xfId="2" applyNumberFormat="1" applyFont="1" applyFill="1" applyBorder="1" applyAlignment="1">
      <alignment horizontal="right" vertical="center" wrapText="1"/>
    </xf>
    <xf numFmtId="164" fontId="0" fillId="0" borderId="35" xfId="2" applyNumberFormat="1" applyFont="1" applyFill="1" applyBorder="1" applyAlignment="1">
      <alignment vertical="center" wrapText="1"/>
    </xf>
    <xf numFmtId="164" fontId="0" fillId="0" borderId="45" xfId="2" applyNumberFormat="1" applyFont="1" applyFill="1" applyBorder="1" applyAlignment="1">
      <alignment vertical="center" wrapText="1"/>
    </xf>
    <xf numFmtId="164" fontId="0" fillId="0" borderId="46" xfId="2" applyNumberFormat="1" applyFont="1" applyFill="1" applyBorder="1" applyAlignment="1">
      <alignment horizontal="right" vertical="center" wrapText="1"/>
    </xf>
    <xf numFmtId="164" fontId="0" fillId="0" borderId="47" xfId="2" applyNumberFormat="1" applyFont="1" applyFill="1" applyBorder="1" applyAlignment="1">
      <alignment horizontal="right" vertical="center" wrapText="1"/>
    </xf>
    <xf numFmtId="0" fontId="0" fillId="0" borderId="1" xfId="0" applyBorder="1" applyAlignment="1" applyProtection="1">
      <alignment horizontal="center" vertical="center" wrapText="1"/>
      <protection locked="0"/>
    </xf>
    <xf numFmtId="0" fontId="0" fillId="0" borderId="2" xfId="0"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0" fontId="2" fillId="2" borderId="1" xfId="0" applyFont="1" applyFill="1" applyBorder="1" applyAlignment="1">
      <alignment horizontal="right" vertical="center" wrapText="1"/>
    </xf>
    <xf numFmtId="0" fontId="2" fillId="2" borderId="3" xfId="0" applyFont="1" applyFill="1" applyBorder="1" applyAlignment="1">
      <alignment horizontal="right" vertical="center" wrapText="1"/>
    </xf>
    <xf numFmtId="0" fontId="2" fillId="8" borderId="22" xfId="0" applyFont="1" applyFill="1" applyBorder="1" applyAlignment="1">
      <alignment horizontal="left" vertical="center"/>
    </xf>
    <xf numFmtId="0" fontId="2" fillId="8" borderId="23" xfId="0" applyFont="1" applyFill="1" applyBorder="1" applyAlignment="1">
      <alignment horizontal="left" vertical="center"/>
    </xf>
    <xf numFmtId="0" fontId="2" fillId="8" borderId="24" xfId="0" applyFont="1" applyFill="1" applyBorder="1" applyAlignment="1">
      <alignment horizontal="left" vertical="center"/>
    </xf>
    <xf numFmtId="0" fontId="3" fillId="8" borderId="16" xfId="0" applyFont="1" applyFill="1" applyBorder="1" applyAlignment="1">
      <alignment horizontal="left" vertical="center"/>
    </xf>
    <xf numFmtId="0" fontId="11" fillId="0" borderId="1" xfId="0" applyFont="1" applyBorder="1" applyAlignment="1" applyProtection="1">
      <alignment horizontal="left" vertical="top" wrapText="1"/>
      <protection locked="0"/>
    </xf>
    <xf numFmtId="0" fontId="11" fillId="0" borderId="2" xfId="0" applyFont="1" applyBorder="1" applyAlignment="1" applyProtection="1">
      <alignment horizontal="left" vertical="top" wrapText="1"/>
      <protection locked="0"/>
    </xf>
    <xf numFmtId="0" fontId="11" fillId="0" borderId="3" xfId="0" applyFont="1" applyBorder="1" applyAlignment="1" applyProtection="1">
      <alignment horizontal="left" vertical="top" wrapText="1"/>
      <protection locked="0"/>
    </xf>
    <xf numFmtId="0" fontId="1" fillId="0" borderId="4" xfId="0" applyFont="1" applyBorder="1" applyAlignment="1" applyProtection="1">
      <alignment horizontal="left" vertical="center" wrapText="1"/>
      <protection locked="0"/>
    </xf>
    <xf numFmtId="0" fontId="2" fillId="2" borderId="4" xfId="0" applyFont="1" applyFill="1" applyBorder="1" applyAlignment="1">
      <alignment horizontal="right" vertical="center" wrapText="1"/>
    </xf>
    <xf numFmtId="0" fontId="11" fillId="0" borderId="4" xfId="0" applyFont="1" applyBorder="1" applyAlignment="1" applyProtection="1">
      <alignment horizontal="left" vertical="center" wrapText="1"/>
      <protection locked="0"/>
    </xf>
    <xf numFmtId="0" fontId="2" fillId="8" borderId="1" xfId="0" applyFont="1" applyFill="1" applyBorder="1" applyAlignment="1">
      <alignment horizontal="left" vertical="center" wrapText="1"/>
    </xf>
    <xf numFmtId="0" fontId="2" fillId="8" borderId="2" xfId="0" applyFont="1" applyFill="1" applyBorder="1" applyAlignment="1">
      <alignment horizontal="left" vertical="center" wrapText="1"/>
    </xf>
    <xf numFmtId="0" fontId="2" fillId="8" borderId="3" xfId="0" applyFont="1" applyFill="1" applyBorder="1" applyAlignment="1">
      <alignment horizontal="left" vertical="center" wrapText="1"/>
    </xf>
    <xf numFmtId="0" fontId="0" fillId="0" borderId="4" xfId="0" applyBorder="1" applyAlignment="1" applyProtection="1">
      <alignment horizontal="left" vertical="center" wrapText="1"/>
      <protection locked="0"/>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1" fillId="3" borderId="1" xfId="0" applyFont="1" applyFill="1" applyBorder="1" applyAlignment="1" applyProtection="1">
      <alignment horizontal="left" vertical="top" wrapText="1"/>
      <protection locked="0"/>
    </xf>
    <xf numFmtId="0" fontId="1" fillId="3" borderId="2" xfId="0" applyFont="1" applyFill="1" applyBorder="1" applyAlignment="1" applyProtection="1">
      <alignment horizontal="left" vertical="top" wrapText="1"/>
      <protection locked="0"/>
    </xf>
    <xf numFmtId="0" fontId="1" fillId="3" borderId="3" xfId="0" applyFont="1" applyFill="1" applyBorder="1" applyAlignment="1" applyProtection="1">
      <alignment horizontal="left" vertical="top" wrapText="1"/>
      <protection locked="0"/>
    </xf>
    <xf numFmtId="0" fontId="2" fillId="2" borderId="15" xfId="0" applyFont="1" applyFill="1" applyBorder="1" applyAlignment="1">
      <alignment horizontal="right" vertical="center" wrapText="1"/>
    </xf>
    <xf numFmtId="0" fontId="2" fillId="2" borderId="17" xfId="0" applyFont="1" applyFill="1" applyBorder="1" applyAlignment="1">
      <alignment horizontal="right" vertical="center" wrapText="1"/>
    </xf>
    <xf numFmtId="0" fontId="2" fillId="8" borderId="4" xfId="0" applyFont="1" applyFill="1" applyBorder="1" applyAlignment="1">
      <alignment horizontal="right" vertical="center" wrapText="1"/>
    </xf>
    <xf numFmtId="0" fontId="0" fillId="0" borderId="1" xfId="2" applyNumberFormat="1" applyFont="1" applyBorder="1" applyAlignment="1" applyProtection="1">
      <alignment horizontal="center" vertical="center" wrapText="1"/>
      <protection locked="0"/>
    </xf>
    <xf numFmtId="0" fontId="0" fillId="0" borderId="3" xfId="2" applyNumberFormat="1" applyFont="1" applyBorder="1" applyAlignment="1" applyProtection="1">
      <alignment horizontal="center" vertical="center" wrapText="1"/>
      <protection locked="0"/>
    </xf>
    <xf numFmtId="15" fontId="0" fillId="0" borderId="1" xfId="0" applyNumberFormat="1" applyBorder="1" applyAlignment="1" applyProtection="1">
      <alignment horizontal="center" vertical="center" wrapText="1"/>
      <protection locked="0"/>
    </xf>
    <xf numFmtId="0" fontId="0" fillId="0" borderId="42" xfId="0" applyBorder="1" applyAlignment="1" applyProtection="1">
      <alignment horizontal="left" vertical="center" wrapText="1"/>
      <protection locked="0"/>
    </xf>
    <xf numFmtId="0" fontId="1" fillId="0" borderId="42" xfId="0" applyFont="1" applyBorder="1" applyAlignment="1" applyProtection="1">
      <alignment horizontal="left" vertical="center" wrapText="1"/>
      <protection locked="0"/>
    </xf>
    <xf numFmtId="0" fontId="1" fillId="0" borderId="20" xfId="0" applyFont="1" applyBorder="1" applyAlignment="1" applyProtection="1">
      <alignment horizontal="left" vertical="center" wrapText="1"/>
      <protection locked="0"/>
    </xf>
    <xf numFmtId="0" fontId="2" fillId="8" borderId="1" xfId="0" applyFont="1" applyFill="1" applyBorder="1" applyAlignment="1">
      <alignment horizontal="center" vertical="center" wrapText="1"/>
    </xf>
    <xf numFmtId="0" fontId="2" fillId="8" borderId="3" xfId="0" applyFont="1" applyFill="1" applyBorder="1" applyAlignment="1">
      <alignment horizontal="center" vertical="center" wrapText="1"/>
    </xf>
    <xf numFmtId="165" fontId="0" fillId="8" borderId="1" xfId="2" applyNumberFormat="1" applyFont="1" applyFill="1" applyBorder="1" applyAlignment="1" applyProtection="1">
      <alignment horizontal="center" vertical="center" wrapText="1"/>
      <protection locked="0"/>
    </xf>
    <xf numFmtId="165" fontId="0" fillId="8" borderId="2" xfId="2" applyNumberFormat="1" applyFont="1" applyFill="1" applyBorder="1" applyAlignment="1" applyProtection="1">
      <alignment horizontal="center" vertical="center" wrapText="1"/>
      <protection locked="0"/>
    </xf>
    <xf numFmtId="0" fontId="0" fillId="8" borderId="43" xfId="2" applyNumberFormat="1" applyFont="1" applyFill="1" applyBorder="1" applyAlignment="1">
      <alignment horizontal="center" vertical="center" wrapText="1"/>
    </xf>
    <xf numFmtId="0" fontId="0" fillId="8" borderId="44" xfId="2" applyNumberFormat="1" applyFont="1" applyFill="1" applyBorder="1" applyAlignment="1">
      <alignment horizontal="center" vertical="center" wrapText="1"/>
    </xf>
    <xf numFmtId="0" fontId="3" fillId="0" borderId="11" xfId="0" applyFont="1" applyBorder="1" applyAlignment="1" applyProtection="1">
      <alignment horizontal="center" vertical="center"/>
      <protection locked="0"/>
    </xf>
    <xf numFmtId="0" fontId="3" fillId="0" borderId="12" xfId="0" applyFont="1" applyBorder="1" applyAlignment="1" applyProtection="1">
      <alignment horizontal="center" vertical="center"/>
      <protection locked="0"/>
    </xf>
    <xf numFmtId="0" fontId="3" fillId="0" borderId="16" xfId="0" applyFont="1" applyBorder="1" applyAlignment="1" applyProtection="1">
      <alignment horizontal="center" vertical="center"/>
      <protection locked="0"/>
    </xf>
    <xf numFmtId="0" fontId="3" fillId="0" borderId="17" xfId="0" applyFont="1" applyBorder="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1" xfId="0" applyFont="1" applyBorder="1" applyAlignment="1" applyProtection="1">
      <alignment horizontal="left" vertical="center" wrapText="1"/>
      <protection locked="0"/>
    </xf>
    <xf numFmtId="0" fontId="1" fillId="0" borderId="2" xfId="0" applyFont="1" applyBorder="1" applyAlignment="1" applyProtection="1">
      <alignment horizontal="left" vertical="center"/>
      <protection locked="0"/>
    </xf>
    <xf numFmtId="0" fontId="1" fillId="0" borderId="3" xfId="0" applyFont="1" applyBorder="1" applyAlignment="1" applyProtection="1">
      <alignment horizontal="left" vertical="center"/>
      <protection locked="0"/>
    </xf>
    <xf numFmtId="165" fontId="0" fillId="0" borderId="1" xfId="2" applyNumberFormat="1" applyFont="1" applyBorder="1" applyAlignment="1" applyProtection="1">
      <alignment horizontal="center" vertical="center" wrapText="1"/>
      <protection locked="0"/>
    </xf>
    <xf numFmtId="165" fontId="0" fillId="0" borderId="2" xfId="2" applyNumberFormat="1" applyFont="1" applyBorder="1" applyAlignment="1" applyProtection="1">
      <alignment horizontal="center" vertical="center" wrapText="1"/>
      <protection locked="0"/>
    </xf>
    <xf numFmtId="164" fontId="0" fillId="8" borderId="43" xfId="2" applyNumberFormat="1" applyFont="1" applyFill="1" applyBorder="1" applyAlignment="1">
      <alignment horizontal="center" vertical="center" wrapText="1"/>
    </xf>
    <xf numFmtId="164" fontId="0" fillId="8" borderId="44" xfId="2"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11" fillId="0" borderId="10" xfId="0" applyFont="1" applyBorder="1" applyAlignment="1" applyProtection="1">
      <alignment horizontal="center" vertical="center" wrapText="1"/>
      <protection locked="0"/>
    </xf>
    <xf numFmtId="0" fontId="11" fillId="0" borderId="11" xfId="0" applyFont="1" applyBorder="1" applyAlignment="1" applyProtection="1">
      <alignment horizontal="center" vertical="center" wrapText="1"/>
      <protection locked="0"/>
    </xf>
    <xf numFmtId="0" fontId="11" fillId="0" borderId="12" xfId="0" applyFont="1" applyBorder="1" applyAlignment="1" applyProtection="1">
      <alignment horizontal="center" vertical="center" wrapText="1"/>
      <protection locked="0"/>
    </xf>
    <xf numFmtId="0" fontId="11" fillId="0" borderId="13" xfId="0" applyFont="1" applyBorder="1" applyAlignment="1" applyProtection="1">
      <alignment horizontal="center" vertical="center" wrapText="1"/>
      <protection locked="0"/>
    </xf>
    <xf numFmtId="0" fontId="11" fillId="0" borderId="0" xfId="0" applyFont="1" applyAlignment="1" applyProtection="1">
      <alignment horizontal="center" vertical="center" wrapText="1"/>
      <protection locked="0"/>
    </xf>
    <xf numFmtId="0" fontId="11" fillId="0" borderId="14" xfId="0" applyFont="1" applyBorder="1" applyAlignment="1" applyProtection="1">
      <alignment horizontal="center" vertical="center" wrapText="1"/>
      <protection locked="0"/>
    </xf>
    <xf numFmtId="0" fontId="11" fillId="0" borderId="15" xfId="0" applyFont="1" applyBorder="1" applyAlignment="1" applyProtection="1">
      <alignment horizontal="center" vertical="center" wrapText="1"/>
      <protection locked="0"/>
    </xf>
    <xf numFmtId="0" fontId="11" fillId="0" borderId="16" xfId="0" applyFont="1" applyBorder="1" applyAlignment="1" applyProtection="1">
      <alignment horizontal="center" vertical="center" wrapText="1"/>
      <protection locked="0"/>
    </xf>
    <xf numFmtId="0" fontId="11" fillId="0" borderId="17" xfId="0" applyFont="1" applyBorder="1" applyAlignment="1" applyProtection="1">
      <alignment horizontal="center" vertical="center" wrapText="1"/>
      <protection locked="0"/>
    </xf>
    <xf numFmtId="0" fontId="1" fillId="0" borderId="4" xfId="0" applyFont="1" applyBorder="1" applyAlignment="1" applyProtection="1">
      <alignment horizontal="center" vertical="center" wrapText="1"/>
      <protection locked="0"/>
    </xf>
    <xf numFmtId="0" fontId="11" fillId="0" borderId="1" xfId="0" applyFont="1" applyBorder="1" applyAlignment="1" applyProtection="1">
      <alignment horizontal="left" vertical="center"/>
      <protection locked="0"/>
    </xf>
    <xf numFmtId="0" fontId="11" fillId="0" borderId="2" xfId="0" applyFont="1" applyBorder="1" applyAlignment="1" applyProtection="1">
      <alignment horizontal="left" vertical="center"/>
      <protection locked="0"/>
    </xf>
    <xf numFmtId="0" fontId="11" fillId="0" borderId="3" xfId="0" applyFont="1" applyBorder="1" applyAlignment="1" applyProtection="1">
      <alignment horizontal="left" vertical="center"/>
      <protection locked="0"/>
    </xf>
    <xf numFmtId="0" fontId="0" fillId="0" borderId="25" xfId="0" applyBorder="1" applyAlignment="1" applyProtection="1">
      <alignment horizontal="center" vertical="top" wrapText="1"/>
      <protection locked="0"/>
    </xf>
    <xf numFmtId="0" fontId="0" fillId="0" borderId="26" xfId="0" applyBorder="1" applyAlignment="1" applyProtection="1">
      <alignment horizontal="center" vertical="top" wrapText="1"/>
      <protection locked="0"/>
    </xf>
    <xf numFmtId="0" fontId="0" fillId="0" borderId="27" xfId="0" applyBorder="1" applyAlignment="1" applyProtection="1">
      <alignment horizontal="center" vertical="top" wrapText="1"/>
      <protection locked="0"/>
    </xf>
    <xf numFmtId="0" fontId="0" fillId="0" borderId="28" xfId="0" applyBorder="1" applyAlignment="1" applyProtection="1">
      <alignment horizontal="center" vertical="top" wrapText="1"/>
      <protection locked="0"/>
    </xf>
    <xf numFmtId="0" fontId="0" fillId="0" borderId="0" xfId="0" applyAlignment="1" applyProtection="1">
      <alignment horizontal="center" vertical="top" wrapText="1"/>
      <protection locked="0"/>
    </xf>
    <xf numFmtId="0" fontId="0" fillId="0" borderId="29" xfId="0" applyBorder="1" applyAlignment="1" applyProtection="1">
      <alignment horizontal="center" vertical="top" wrapText="1"/>
      <protection locked="0"/>
    </xf>
    <xf numFmtId="0" fontId="0" fillId="0" borderId="30" xfId="0" applyBorder="1" applyAlignment="1" applyProtection="1">
      <alignment horizontal="center" vertical="top" wrapText="1"/>
      <protection locked="0"/>
    </xf>
    <xf numFmtId="0" fontId="0" fillId="0" borderId="31" xfId="0" applyBorder="1" applyAlignment="1" applyProtection="1">
      <alignment horizontal="center" vertical="top" wrapText="1"/>
      <protection locked="0"/>
    </xf>
    <xf numFmtId="0" fontId="0" fillId="0" borderId="32" xfId="0" applyBorder="1" applyAlignment="1" applyProtection="1">
      <alignment horizontal="center" vertical="top" wrapText="1"/>
      <protection locked="0"/>
    </xf>
    <xf numFmtId="0" fontId="0" fillId="3" borderId="21" xfId="0" applyFill="1" applyBorder="1" applyAlignment="1">
      <alignment horizontal="right" vertical="top" wrapText="1"/>
    </xf>
    <xf numFmtId="0" fontId="0" fillId="0" borderId="4" xfId="0" applyBorder="1" applyAlignment="1" applyProtection="1">
      <alignment horizontal="center" vertical="center" wrapText="1"/>
      <protection locked="0"/>
    </xf>
    <xf numFmtId="0" fontId="0" fillId="0" borderId="4" xfId="0" applyBorder="1" applyAlignment="1">
      <alignment horizontal="right" vertical="center" wrapText="1"/>
    </xf>
    <xf numFmtId="0" fontId="2" fillId="8" borderId="11" xfId="0" applyFont="1" applyFill="1" applyBorder="1" applyAlignment="1">
      <alignment horizontal="right" vertical="center" wrapText="1"/>
    </xf>
    <xf numFmtId="0" fontId="0" fillId="0" borderId="5" xfId="0"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0" fillId="0" borderId="20" xfId="0" applyBorder="1" applyAlignment="1">
      <alignment horizontal="right" vertical="center" wrapText="1"/>
    </xf>
    <xf numFmtId="0" fontId="0" fillId="0" borderId="20" xfId="0" applyBorder="1" applyAlignment="1" applyProtection="1">
      <alignment horizontal="center" vertical="center" wrapText="1"/>
      <protection locked="0"/>
    </xf>
    <xf numFmtId="0" fontId="0" fillId="0" borderId="33" xfId="0" applyBorder="1" applyAlignment="1" applyProtection="1">
      <alignment horizontal="center" vertical="center" wrapText="1"/>
      <protection locked="0"/>
    </xf>
    <xf numFmtId="0" fontId="0" fillId="0" borderId="34" xfId="0" applyBorder="1" applyAlignment="1" applyProtection="1">
      <alignment horizontal="center" vertical="center" wrapText="1"/>
      <protection locked="0"/>
    </xf>
    <xf numFmtId="0" fontId="1" fillId="0" borderId="4" xfId="0" applyFont="1" applyBorder="1" applyAlignment="1" applyProtection="1">
      <alignment horizontal="left" vertical="top" wrapText="1"/>
      <protection locked="0"/>
    </xf>
    <xf numFmtId="164" fontId="0" fillId="0" borderId="46" xfId="2" applyNumberFormat="1" applyFont="1" applyFill="1" applyBorder="1" applyAlignment="1">
      <alignment vertical="center" wrapText="1"/>
    </xf>
    <xf numFmtId="164" fontId="0" fillId="0" borderId="47" xfId="2" applyNumberFormat="1" applyFont="1" applyFill="1" applyBorder="1" applyAlignment="1">
      <alignment vertical="center" wrapText="1"/>
    </xf>
    <xf numFmtId="0" fontId="14" fillId="0" borderId="0" xfId="0" applyFont="1" applyAlignment="1">
      <alignment horizontal="left" vertical="center"/>
    </xf>
    <xf numFmtId="0" fontId="10" fillId="11" borderId="5" xfId="0" applyFont="1" applyFill="1" applyBorder="1" applyAlignment="1">
      <alignment horizontal="center" vertical="center" wrapText="1"/>
    </xf>
    <xf numFmtId="0" fontId="10" fillId="11" borderId="7" xfId="0" applyFont="1" applyFill="1" applyBorder="1" applyAlignment="1">
      <alignment horizontal="center" vertical="center" wrapText="1"/>
    </xf>
    <xf numFmtId="0" fontId="2" fillId="3" borderId="0" xfId="0" applyFont="1" applyFill="1" applyAlignment="1">
      <alignment horizontal="right" vertical="center" wrapText="1"/>
    </xf>
    <xf numFmtId="165" fontId="1" fillId="0" borderId="1" xfId="2" applyNumberFormat="1" applyFont="1" applyBorder="1" applyAlignment="1" applyProtection="1">
      <alignment horizontal="center" vertical="center"/>
      <protection locked="0"/>
    </xf>
    <xf numFmtId="165" fontId="1" fillId="0" borderId="3" xfId="2" applyNumberFormat="1" applyFont="1" applyBorder="1" applyAlignment="1" applyProtection="1">
      <alignment horizontal="center" vertical="center"/>
      <protection locked="0"/>
    </xf>
    <xf numFmtId="164" fontId="1" fillId="8" borderId="1" xfId="2" applyNumberFormat="1" applyFont="1" applyFill="1" applyBorder="1" applyAlignment="1" applyProtection="1">
      <alignment horizontal="center" vertical="center" wrapText="1"/>
      <protection locked="0"/>
    </xf>
    <xf numFmtId="164" fontId="1" fillId="8" borderId="2" xfId="2" applyNumberFormat="1" applyFont="1" applyFill="1" applyBorder="1" applyAlignment="1" applyProtection="1">
      <alignment horizontal="center" vertical="center" wrapText="1"/>
      <protection locked="0"/>
    </xf>
    <xf numFmtId="164" fontId="1" fillId="8" borderId="3" xfId="2" applyNumberFormat="1" applyFont="1" applyFill="1" applyBorder="1" applyAlignment="1" applyProtection="1">
      <alignment horizontal="center" vertical="center" wrapText="1"/>
      <protection locked="0"/>
    </xf>
    <xf numFmtId="0" fontId="6"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10" fillId="6" borderId="5" xfId="0" applyFont="1" applyFill="1" applyBorder="1" applyAlignment="1">
      <alignment horizontal="center" vertical="center"/>
    </xf>
    <xf numFmtId="0" fontId="10" fillId="6" borderId="6" xfId="0" applyFont="1" applyFill="1" applyBorder="1" applyAlignment="1">
      <alignment horizontal="center" vertical="center"/>
    </xf>
    <xf numFmtId="0" fontId="7" fillId="0" borderId="19" xfId="0" applyFont="1" applyBorder="1" applyAlignment="1">
      <alignment horizontal="left" vertical="center"/>
    </xf>
    <xf numFmtId="0" fontId="7" fillId="0" borderId="0" xfId="0" applyFont="1" applyAlignment="1">
      <alignment horizontal="left" vertical="center"/>
    </xf>
    <xf numFmtId="0" fontId="12" fillId="0" borderId="4" xfId="0" applyFont="1" applyBorder="1" applyAlignment="1" applyProtection="1">
      <alignment horizontal="left" vertical="top" wrapText="1"/>
      <protection locked="0"/>
    </xf>
    <xf numFmtId="0" fontId="9" fillId="12" borderId="5" xfId="0" applyFont="1" applyFill="1" applyBorder="1" applyAlignment="1">
      <alignment horizontal="center" vertical="center"/>
    </xf>
    <xf numFmtId="0" fontId="9" fillId="12" borderId="6" xfId="0" applyFont="1" applyFill="1" applyBorder="1" applyAlignment="1">
      <alignment horizontal="center" vertical="center"/>
    </xf>
    <xf numFmtId="0" fontId="9" fillId="12" borderId="7" xfId="0" applyFont="1" applyFill="1" applyBorder="1" applyAlignment="1">
      <alignment horizontal="center" vertical="center"/>
    </xf>
    <xf numFmtId="0" fontId="10" fillId="9" borderId="9" xfId="0" applyFont="1" applyFill="1" applyBorder="1" applyAlignment="1">
      <alignment horizontal="center" vertical="center"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5" xfId="0" applyFont="1" applyBorder="1" applyAlignment="1">
      <alignment horizontal="left" vertical="top"/>
    </xf>
    <xf numFmtId="0" fontId="2" fillId="0" borderId="45" xfId="0" applyFont="1" applyBorder="1" applyAlignment="1">
      <alignment horizontal="left" vertical="top"/>
    </xf>
    <xf numFmtId="0" fontId="2" fillId="0" borderId="46" xfId="0" applyFont="1" applyBorder="1" applyAlignment="1">
      <alignment horizontal="left" vertical="top"/>
    </xf>
    <xf numFmtId="0" fontId="2" fillId="0" borderId="40" xfId="0" applyFont="1" applyBorder="1" applyAlignment="1">
      <alignment horizontal="left" vertical="top"/>
    </xf>
    <xf numFmtId="0" fontId="2" fillId="0" borderId="47" xfId="0" applyFont="1" applyBorder="1" applyAlignment="1">
      <alignment horizontal="left" vertical="top"/>
    </xf>
    <xf numFmtId="0" fontId="2" fillId="8" borderId="1" xfId="0" applyFont="1" applyFill="1" applyBorder="1" applyAlignment="1">
      <alignment horizontal="right" vertical="center"/>
    </xf>
    <xf numFmtId="0" fontId="2" fillId="8" borderId="2" xfId="0" applyFont="1" applyFill="1" applyBorder="1" applyAlignment="1">
      <alignment horizontal="right" vertical="center"/>
    </xf>
    <xf numFmtId="0" fontId="2" fillId="8" borderId="3" xfId="0" applyFont="1" applyFill="1" applyBorder="1" applyAlignment="1">
      <alignment horizontal="right" vertical="center"/>
    </xf>
    <xf numFmtId="0" fontId="2" fillId="8" borderId="1" xfId="0" applyFont="1" applyFill="1" applyBorder="1" applyAlignment="1">
      <alignment horizontal="right" vertical="center" wrapText="1"/>
    </xf>
    <xf numFmtId="0" fontId="2" fillId="8" borderId="2" xfId="0" applyFont="1" applyFill="1" applyBorder="1" applyAlignment="1">
      <alignment horizontal="right" vertical="center" wrapText="1"/>
    </xf>
    <xf numFmtId="0" fontId="2" fillId="8" borderId="3" xfId="0" applyFont="1" applyFill="1" applyBorder="1" applyAlignment="1">
      <alignment horizontal="right" vertical="center" wrapText="1"/>
    </xf>
    <xf numFmtId="0" fontId="2" fillId="8" borderId="2" xfId="0" applyFont="1" applyFill="1" applyBorder="1" applyAlignment="1">
      <alignment horizontal="center" vertical="center"/>
    </xf>
    <xf numFmtId="0" fontId="2" fillId="8" borderId="3" xfId="0" applyFont="1" applyFill="1" applyBorder="1" applyAlignment="1">
      <alignment horizontal="center" vertical="center"/>
    </xf>
    <xf numFmtId="17" fontId="0" fillId="0" borderId="1" xfId="0" applyNumberFormat="1" applyBorder="1" applyAlignment="1" applyProtection="1">
      <alignment horizontal="center" vertical="center"/>
      <protection locked="0"/>
    </xf>
    <xf numFmtId="17" fontId="0" fillId="0" borderId="2" xfId="0" applyNumberFormat="1" applyBorder="1" applyAlignment="1" applyProtection="1">
      <alignment horizontal="center" vertical="center"/>
      <protection locked="0"/>
    </xf>
    <xf numFmtId="17" fontId="0" fillId="0" borderId="3" xfId="0" applyNumberFormat="1" applyBorder="1" applyAlignment="1" applyProtection="1">
      <alignment horizontal="center" vertical="center"/>
      <protection locked="0"/>
    </xf>
    <xf numFmtId="0" fontId="2" fillId="8" borderId="35" xfId="0" applyFont="1" applyFill="1" applyBorder="1" applyAlignment="1">
      <alignment horizontal="right" vertical="center"/>
    </xf>
    <xf numFmtId="0" fontId="2" fillId="8" borderId="2" xfId="0" applyFont="1" applyFill="1" applyBorder="1" applyAlignment="1">
      <alignment horizontal="center" vertical="center" wrapText="1"/>
    </xf>
    <xf numFmtId="0" fontId="11" fillId="8" borderId="1" xfId="0" applyFont="1" applyFill="1" applyBorder="1" applyAlignment="1">
      <alignment horizontal="left" vertical="top" wrapText="1"/>
    </xf>
    <xf numFmtId="0" fontId="11" fillId="8" borderId="2" xfId="0" applyFont="1" applyFill="1" applyBorder="1" applyAlignment="1">
      <alignment horizontal="left" vertical="top" wrapText="1"/>
    </xf>
    <xf numFmtId="0" fontId="11" fillId="8" borderId="3" xfId="0" applyFont="1" applyFill="1" applyBorder="1" applyAlignment="1">
      <alignment horizontal="left" vertical="top"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8" borderId="2" xfId="0" applyFont="1" applyFill="1" applyBorder="1" applyAlignment="1">
      <alignment horizontal="left" vertical="center"/>
    </xf>
    <xf numFmtId="0" fontId="2" fillId="8" borderId="5" xfId="0" applyFont="1" applyFill="1" applyBorder="1" applyAlignment="1">
      <alignment horizontal="right" vertical="center"/>
    </xf>
    <xf numFmtId="0" fontId="2" fillId="8" borderId="6" xfId="0" applyFont="1" applyFill="1" applyBorder="1" applyAlignment="1">
      <alignment horizontal="right" vertical="center"/>
    </xf>
    <xf numFmtId="0" fontId="2" fillId="8" borderId="7" xfId="0" applyFont="1" applyFill="1" applyBorder="1" applyAlignment="1">
      <alignment horizontal="right" vertical="center"/>
    </xf>
    <xf numFmtId="0" fontId="2" fillId="8" borderId="36" xfId="0" applyFont="1" applyFill="1" applyBorder="1" applyAlignment="1">
      <alignment horizontal="right" vertical="center"/>
    </xf>
    <xf numFmtId="0" fontId="2" fillId="8" borderId="37" xfId="0" applyFont="1" applyFill="1" applyBorder="1" applyAlignment="1">
      <alignment horizontal="right" vertical="center"/>
    </xf>
    <xf numFmtId="0" fontId="2" fillId="8" borderId="38" xfId="0" applyFont="1" applyFill="1" applyBorder="1" applyAlignment="1">
      <alignment horizontal="right" vertical="center"/>
    </xf>
    <xf numFmtId="0" fontId="11" fillId="3" borderId="2" xfId="0" applyFont="1" applyFill="1" applyBorder="1" applyAlignment="1" applyProtection="1">
      <alignment horizontal="left" vertical="top" wrapText="1"/>
      <protection locked="0"/>
    </xf>
    <xf numFmtId="0" fontId="11" fillId="3" borderId="3" xfId="0" applyFont="1" applyFill="1" applyBorder="1" applyAlignment="1" applyProtection="1">
      <alignment horizontal="left" vertical="top" wrapText="1"/>
      <protection locked="0"/>
    </xf>
    <xf numFmtId="0" fontId="2" fillId="0" borderId="9" xfId="0" applyFont="1" applyBorder="1" applyAlignment="1">
      <alignment horizontal="center" vertical="center" wrapText="1"/>
    </xf>
    <xf numFmtId="0" fontId="2" fillId="8" borderId="15" xfId="0" applyFont="1" applyFill="1" applyBorder="1" applyAlignment="1">
      <alignment horizontal="center" vertical="center" wrapText="1"/>
    </xf>
    <xf numFmtId="0" fontId="2" fillId="8" borderId="16" xfId="0" applyFont="1" applyFill="1" applyBorder="1" applyAlignment="1">
      <alignment horizontal="center" vertical="center" wrapText="1"/>
    </xf>
    <xf numFmtId="0" fontId="2" fillId="8" borderId="17" xfId="0" applyFont="1" applyFill="1" applyBorder="1" applyAlignment="1">
      <alignment horizontal="center" vertical="center" wrapText="1"/>
    </xf>
    <xf numFmtId="0" fontId="1" fillId="3" borderId="4" xfId="0" applyFont="1" applyFill="1" applyBorder="1" applyAlignment="1" applyProtection="1">
      <alignment horizontal="center" vertical="center" wrapText="1"/>
      <protection locked="0"/>
    </xf>
    <xf numFmtId="0" fontId="0" fillId="3" borderId="2" xfId="0" applyFill="1" applyBorder="1" applyAlignment="1" applyProtection="1">
      <alignment horizontal="left" vertical="center" wrapText="1"/>
      <protection locked="0"/>
    </xf>
    <xf numFmtId="0" fontId="2" fillId="3" borderId="2" xfId="0" applyFont="1" applyFill="1" applyBorder="1" applyAlignment="1" applyProtection="1">
      <alignment horizontal="left" vertical="center" wrapText="1"/>
      <protection locked="0"/>
    </xf>
    <xf numFmtId="0" fontId="2" fillId="3" borderId="3" xfId="0" applyFont="1" applyFill="1" applyBorder="1" applyAlignment="1" applyProtection="1">
      <alignment horizontal="left" vertical="center" wrapText="1"/>
      <protection locked="0"/>
    </xf>
    <xf numFmtId="0" fontId="14" fillId="2" borderId="1" xfId="0" applyFont="1" applyFill="1" applyBorder="1" applyAlignment="1">
      <alignment horizontal="left" vertical="center" wrapText="1"/>
    </xf>
    <xf numFmtId="0" fontId="14" fillId="2" borderId="2" xfId="0" applyFont="1" applyFill="1" applyBorder="1" applyAlignment="1">
      <alignment horizontal="left" vertical="center" wrapText="1"/>
    </xf>
    <xf numFmtId="0" fontId="14" fillId="2" borderId="3" xfId="0" applyFont="1" applyFill="1" applyBorder="1" applyAlignment="1">
      <alignment horizontal="left" vertical="center" wrapText="1"/>
    </xf>
    <xf numFmtId="0" fontId="11" fillId="8" borderId="1" xfId="0" applyFont="1" applyFill="1" applyBorder="1" applyAlignment="1" applyProtection="1">
      <alignment horizontal="left" vertical="top" wrapText="1"/>
      <protection locked="0"/>
    </xf>
    <xf numFmtId="0" fontId="11" fillId="8" borderId="2" xfId="0" applyFont="1" applyFill="1" applyBorder="1" applyAlignment="1" applyProtection="1">
      <alignment horizontal="left" vertical="top" wrapText="1"/>
      <protection locked="0"/>
    </xf>
    <xf numFmtId="0" fontId="11" fillId="8" borderId="3" xfId="0" applyFont="1" applyFill="1" applyBorder="1" applyAlignment="1" applyProtection="1">
      <alignment horizontal="left" vertical="top" wrapText="1"/>
      <protection locked="0"/>
    </xf>
    <xf numFmtId="0" fontId="2" fillId="8" borderId="39" xfId="0" applyFont="1" applyFill="1" applyBorder="1" applyAlignment="1">
      <alignment horizontal="right" vertical="center"/>
    </xf>
    <xf numFmtId="0" fontId="2" fillId="8" borderId="40" xfId="0" applyFont="1" applyFill="1" applyBorder="1" applyAlignment="1">
      <alignment horizontal="right" vertical="center"/>
    </xf>
    <xf numFmtId="0" fontId="2" fillId="8" borderId="41" xfId="0" applyFont="1" applyFill="1" applyBorder="1" applyAlignment="1">
      <alignment horizontal="right" vertical="center"/>
    </xf>
    <xf numFmtId="0" fontId="3" fillId="8" borderId="1" xfId="0" applyFont="1" applyFill="1" applyBorder="1" applyAlignment="1">
      <alignment horizontal="left" vertical="center" wrapText="1"/>
    </xf>
    <xf numFmtId="0" fontId="3" fillId="8" borderId="2" xfId="0" applyFont="1" applyFill="1" applyBorder="1" applyAlignment="1">
      <alignment horizontal="left" vertical="center" wrapText="1"/>
    </xf>
    <xf numFmtId="0" fontId="3" fillId="8" borderId="3" xfId="0" applyFont="1" applyFill="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1" xfId="2" applyNumberFormat="1" applyFont="1" applyBorder="1" applyAlignment="1" applyProtection="1">
      <alignment horizontal="left" vertical="center" wrapText="1"/>
      <protection locked="0"/>
    </xf>
    <xf numFmtId="0" fontId="1" fillId="0" borderId="3" xfId="2" applyNumberFormat="1" applyFont="1" applyBorder="1" applyAlignment="1" applyProtection="1">
      <alignment horizontal="left" vertical="center" wrapText="1"/>
      <protection locked="0"/>
    </xf>
    <xf numFmtId="49" fontId="0" fillId="0" borderId="1" xfId="0" applyNumberFormat="1" applyBorder="1" applyAlignment="1" applyProtection="1">
      <alignment horizontal="left" vertical="center" wrapText="1"/>
      <protection locked="0"/>
    </xf>
    <xf numFmtId="49" fontId="0" fillId="0" borderId="2" xfId="0" applyNumberFormat="1" applyBorder="1" applyAlignment="1" applyProtection="1">
      <alignment horizontal="left" vertical="center" wrapText="1"/>
      <protection locked="0"/>
    </xf>
    <xf numFmtId="49" fontId="0" fillId="0" borderId="3" xfId="0" applyNumberFormat="1" applyBorder="1" applyAlignment="1" applyProtection="1">
      <alignment horizontal="left" vertical="center" wrapText="1"/>
      <protection locked="0"/>
    </xf>
    <xf numFmtId="0" fontId="15" fillId="0" borderId="0" xfId="0" applyFont="1" applyAlignment="1">
      <alignment horizontal="left" vertical="center"/>
    </xf>
    <xf numFmtId="167" fontId="0" fillId="0" borderId="1" xfId="0" applyNumberFormat="1" applyBorder="1" applyAlignment="1" applyProtection="1">
      <alignment horizontal="left" vertical="top" wrapText="1"/>
      <protection locked="0"/>
    </xf>
    <xf numFmtId="167" fontId="0" fillId="0" borderId="2" xfId="0" applyNumberFormat="1" applyBorder="1" applyAlignment="1" applyProtection="1">
      <alignment horizontal="left" vertical="top" wrapText="1"/>
      <protection locked="0"/>
    </xf>
    <xf numFmtId="167" fontId="0" fillId="0" borderId="3" xfId="0" applyNumberFormat="1" applyBorder="1" applyAlignment="1" applyProtection="1">
      <alignment horizontal="left" vertical="top" wrapText="1"/>
      <protection locked="0"/>
    </xf>
    <xf numFmtId="0" fontId="0" fillId="0" borderId="1" xfId="0" applyBorder="1" applyAlignment="1" applyProtection="1">
      <alignment horizontal="left" vertical="center" wrapText="1"/>
      <protection locked="0"/>
    </xf>
    <xf numFmtId="0" fontId="0" fillId="0" borderId="2" xfId="0" applyBorder="1" applyAlignment="1" applyProtection="1">
      <alignment horizontal="left" vertical="center" wrapText="1"/>
      <protection locked="0"/>
    </xf>
    <xf numFmtId="0" fontId="0" fillId="0" borderId="3" xfId="0" applyBorder="1" applyAlignment="1" applyProtection="1">
      <alignment horizontal="left" vertical="center" wrapText="1"/>
      <protection locked="0"/>
    </xf>
    <xf numFmtId="165" fontId="1" fillId="0" borderId="1" xfId="2" applyNumberFormat="1" applyFont="1" applyBorder="1" applyAlignment="1" applyProtection="1">
      <alignment horizontal="left" vertical="center" wrapText="1"/>
      <protection locked="0"/>
    </xf>
    <xf numFmtId="165" fontId="1" fillId="0" borderId="3" xfId="2" applyNumberFormat="1" applyFont="1" applyBorder="1" applyAlignment="1" applyProtection="1">
      <alignment horizontal="left" vertical="center" wrapText="1"/>
      <protection locked="0"/>
    </xf>
    <xf numFmtId="0" fontId="4" fillId="0" borderId="11"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12" xfId="0" applyFont="1" applyBorder="1" applyAlignment="1" applyProtection="1">
      <alignment horizontal="center" vertical="center" wrapText="1"/>
      <protection locked="0"/>
    </xf>
    <xf numFmtId="0" fontId="3" fillId="0" borderId="16" xfId="0" applyFont="1" applyBorder="1" applyAlignment="1" applyProtection="1">
      <alignment horizontal="center" vertical="center" wrapText="1"/>
      <protection locked="0"/>
    </xf>
    <xf numFmtId="0" fontId="3" fillId="0" borderId="17" xfId="0" applyFont="1" applyBorder="1" applyAlignment="1" applyProtection="1">
      <alignment horizontal="center" vertical="center" wrapText="1"/>
      <protection locked="0"/>
    </xf>
    <xf numFmtId="0" fontId="25" fillId="0" borderId="2" xfId="0" applyFont="1" applyBorder="1" applyAlignment="1" applyProtection="1">
      <alignment horizontal="left" vertical="center" wrapText="1"/>
      <protection locked="0"/>
    </xf>
    <xf numFmtId="0" fontId="25" fillId="0" borderId="3" xfId="0" applyFont="1" applyBorder="1" applyAlignment="1" applyProtection="1">
      <alignment horizontal="left" vertical="center" wrapText="1"/>
      <protection locked="0"/>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0" fillId="0" borderId="4" xfId="0" applyBorder="1" applyAlignment="1">
      <alignment horizontal="left" vertical="center" wrapText="1"/>
    </xf>
    <xf numFmtId="0" fontId="0" fillId="0" borderId="21" xfId="0" applyBorder="1" applyAlignment="1" applyProtection="1">
      <alignment horizontal="center" vertical="top" wrapText="1"/>
      <protection locked="0"/>
    </xf>
    <xf numFmtId="0" fontId="0" fillId="0" borderId="2" xfId="0" applyBorder="1" applyAlignment="1">
      <alignment horizontal="left" vertical="center" wrapText="1"/>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2" fillId="0" borderId="9" xfId="0" applyFont="1" applyBorder="1" applyAlignment="1">
      <alignment horizontal="left" vertical="center" wrapText="1"/>
    </xf>
    <xf numFmtId="0" fontId="11" fillId="0" borderId="9" xfId="0" applyFont="1" applyBorder="1" applyAlignment="1">
      <alignment horizontal="left" vertical="center" wrapText="1"/>
    </xf>
    <xf numFmtId="0" fontId="0" fillId="0" borderId="22" xfId="0" applyBorder="1" applyAlignment="1">
      <alignment wrapText="1"/>
    </xf>
    <xf numFmtId="0" fontId="0" fillId="0" borderId="23" xfId="0" applyBorder="1" applyAlignment="1">
      <alignment wrapText="1"/>
    </xf>
    <xf numFmtId="0" fontId="0" fillId="0" borderId="24" xfId="0" applyBorder="1" applyAlignment="1">
      <alignment wrapText="1"/>
    </xf>
    <xf numFmtId="0" fontId="0" fillId="0" borderId="18" xfId="0" applyBorder="1" applyAlignment="1">
      <alignment wrapText="1"/>
    </xf>
    <xf numFmtId="0" fontId="0" fillId="0" borderId="0" xfId="0" applyAlignment="1">
      <alignment wrapText="1"/>
    </xf>
    <xf numFmtId="0" fontId="0" fillId="0" borderId="48" xfId="0" applyBorder="1" applyAlignment="1">
      <alignment wrapText="1"/>
    </xf>
    <xf numFmtId="0" fontId="0" fillId="0" borderId="49" xfId="0" applyBorder="1" applyAlignment="1">
      <alignment wrapText="1"/>
    </xf>
    <xf numFmtId="0" fontId="0" fillId="0" borderId="19" xfId="0" applyBorder="1" applyAlignment="1">
      <alignment wrapText="1"/>
    </xf>
    <xf numFmtId="0" fontId="0" fillId="0" borderId="8" xfId="0" applyBorder="1" applyAlignment="1">
      <alignment wrapText="1"/>
    </xf>
    <xf numFmtId="0" fontId="3" fillId="13" borderId="15" xfId="0" applyFont="1" applyFill="1" applyBorder="1" applyAlignment="1">
      <alignment horizontal="left" vertical="center" wrapText="1"/>
    </xf>
    <xf numFmtId="0" fontId="3" fillId="13" borderId="16" xfId="0" applyFont="1" applyFill="1" applyBorder="1" applyAlignment="1">
      <alignment horizontal="left" vertical="center" wrapText="1"/>
    </xf>
    <xf numFmtId="0" fontId="3" fillId="13" borderId="17" xfId="0" applyFont="1" applyFill="1" applyBorder="1" applyAlignment="1">
      <alignment horizontal="left" vertical="center" wrapText="1"/>
    </xf>
    <xf numFmtId="0" fontId="11" fillId="13" borderId="1" xfId="0" applyFont="1" applyFill="1" applyBorder="1" applyAlignment="1">
      <alignment horizontal="left" vertical="center" wrapText="1"/>
    </xf>
    <xf numFmtId="0" fontId="11" fillId="13" borderId="2" xfId="0" applyFont="1" applyFill="1" applyBorder="1" applyAlignment="1">
      <alignment horizontal="left" vertical="center" wrapText="1"/>
    </xf>
    <xf numFmtId="0" fontId="11" fillId="13" borderId="3" xfId="0" applyFont="1" applyFill="1" applyBorder="1" applyAlignment="1">
      <alignment horizontal="left" vertical="center" wrapText="1"/>
    </xf>
    <xf numFmtId="0" fontId="3" fillId="8" borderId="1" xfId="0" applyFont="1" applyFill="1" applyBorder="1" applyAlignment="1">
      <alignment vertical="center" wrapText="1"/>
    </xf>
    <xf numFmtId="0" fontId="3" fillId="8" borderId="2" xfId="0" applyFont="1" applyFill="1" applyBorder="1" applyAlignment="1">
      <alignment vertical="center" wrapText="1"/>
    </xf>
    <xf numFmtId="0" fontId="3" fillId="8" borderId="3" xfId="0" applyFont="1" applyFill="1" applyBorder="1" applyAlignment="1">
      <alignment vertical="center" wrapText="1"/>
    </xf>
    <xf numFmtId="0" fontId="2" fillId="8" borderId="1" xfId="0" applyFont="1" applyFill="1" applyBorder="1" applyAlignment="1">
      <alignment horizontal="left" vertical="top"/>
    </xf>
    <xf numFmtId="0" fontId="2" fillId="8" borderId="2" xfId="0" applyFont="1" applyFill="1" applyBorder="1" applyAlignment="1">
      <alignment horizontal="left" vertical="top"/>
    </xf>
    <xf numFmtId="0" fontId="2" fillId="0" borderId="22" xfId="0" applyFont="1" applyBorder="1" applyAlignment="1">
      <alignment horizontal="left" vertical="top"/>
    </xf>
    <xf numFmtId="0" fontId="2" fillId="0" borderId="23" xfId="0" applyFont="1" applyBorder="1" applyAlignment="1">
      <alignment horizontal="left" vertical="top"/>
    </xf>
    <xf numFmtId="0" fontId="2" fillId="0" borderId="24" xfId="0" applyFont="1" applyBorder="1" applyAlignment="1">
      <alignment horizontal="left" vertical="top"/>
    </xf>
    <xf numFmtId="0" fontId="13" fillId="13" borderId="11" xfId="4" applyFill="1" applyBorder="1" applyAlignment="1" applyProtection="1">
      <alignment horizontal="left" vertical="top" wrapText="1"/>
      <protection locked="0"/>
    </xf>
    <xf numFmtId="0" fontId="13" fillId="13" borderId="12" xfId="4" applyFill="1" applyBorder="1" applyAlignment="1" applyProtection="1">
      <alignment horizontal="left" vertical="top" wrapText="1"/>
      <protection locked="0"/>
    </xf>
    <xf numFmtId="0" fontId="11" fillId="8" borderId="1" xfId="0" applyFont="1" applyFill="1" applyBorder="1" applyAlignment="1">
      <alignment horizontal="left" vertical="top"/>
    </xf>
    <xf numFmtId="0" fontId="1" fillId="8" borderId="2" xfId="0" applyFont="1" applyFill="1" applyBorder="1" applyAlignment="1">
      <alignment horizontal="left" vertical="top"/>
    </xf>
    <xf numFmtId="0" fontId="1" fillId="8" borderId="3" xfId="0" applyFont="1" applyFill="1" applyBorder="1" applyAlignment="1">
      <alignment horizontal="left" vertical="top"/>
    </xf>
    <xf numFmtId="0" fontId="11" fillId="3" borderId="10" xfId="0" applyFont="1" applyFill="1" applyBorder="1" applyAlignment="1" applyProtection="1">
      <alignment horizontal="left" vertical="top"/>
      <protection locked="0"/>
    </xf>
    <xf numFmtId="0" fontId="1" fillId="3" borderId="11" xfId="0" applyFont="1" applyFill="1" applyBorder="1" applyAlignment="1" applyProtection="1">
      <alignment horizontal="left" vertical="top"/>
      <protection locked="0"/>
    </xf>
    <xf numFmtId="0" fontId="1" fillId="3" borderId="12" xfId="0" applyFont="1" applyFill="1" applyBorder="1" applyAlignment="1" applyProtection="1">
      <alignment horizontal="left" vertical="top"/>
      <protection locked="0"/>
    </xf>
    <xf numFmtId="0" fontId="2" fillId="0" borderId="43" xfId="0" applyFont="1" applyBorder="1" applyAlignment="1">
      <alignment horizontal="left" vertical="top"/>
    </xf>
    <xf numFmtId="0" fontId="2" fillId="0" borderId="37" xfId="0" applyFont="1" applyBorder="1" applyAlignment="1">
      <alignment horizontal="left" vertical="top"/>
    </xf>
    <xf numFmtId="0" fontId="2" fillId="0" borderId="44" xfId="0" applyFont="1" applyBorder="1" applyAlignment="1">
      <alignment horizontal="left" vertical="top"/>
    </xf>
    <xf numFmtId="0" fontId="0" fillId="0" borderId="18" xfId="0" applyBorder="1" applyAlignment="1">
      <alignment vertical="center" wrapText="1"/>
    </xf>
    <xf numFmtId="0" fontId="0" fillId="0" borderId="0" xfId="0" applyAlignment="1">
      <alignment vertical="center" wrapText="1"/>
    </xf>
    <xf numFmtId="0" fontId="0" fillId="0" borderId="48" xfId="0" applyBorder="1" applyAlignment="1">
      <alignment vertical="center" wrapText="1"/>
    </xf>
    <xf numFmtId="0" fontId="2" fillId="8" borderId="45" xfId="0" applyFont="1" applyFill="1" applyBorder="1" applyAlignment="1">
      <alignment horizontal="left" vertical="top"/>
    </xf>
    <xf numFmtId="0" fontId="3" fillId="8" borderId="5" xfId="0" applyFont="1" applyFill="1" applyBorder="1" applyAlignment="1">
      <alignment vertical="center"/>
    </xf>
    <xf numFmtId="0" fontId="3" fillId="8" borderId="6" xfId="0" applyFont="1" applyFill="1" applyBorder="1" applyAlignment="1">
      <alignment vertical="center"/>
    </xf>
    <xf numFmtId="0" fontId="3" fillId="8" borderId="7" xfId="0" applyFont="1" applyFill="1" applyBorder="1" applyAlignment="1">
      <alignment vertical="center"/>
    </xf>
    <xf numFmtId="0" fontId="16" fillId="14" borderId="5" xfId="0" applyFont="1" applyFill="1" applyBorder="1" applyAlignment="1">
      <alignment horizontal="center" vertical="center" wrapText="1"/>
    </xf>
    <xf numFmtId="0" fontId="16" fillId="14" borderId="6" xfId="0" applyFont="1" applyFill="1" applyBorder="1" applyAlignment="1">
      <alignment horizontal="center" vertical="center" wrapText="1"/>
    </xf>
    <xf numFmtId="0" fontId="16" fillId="14" borderId="7" xfId="0" applyFont="1" applyFill="1" applyBorder="1" applyAlignment="1">
      <alignment horizontal="center" vertical="center" wrapText="1"/>
    </xf>
    <xf numFmtId="0" fontId="17" fillId="14" borderId="5" xfId="0" applyFont="1" applyFill="1" applyBorder="1" applyAlignment="1">
      <alignment horizontal="center" vertical="center" wrapText="1"/>
    </xf>
    <xf numFmtId="0" fontId="17" fillId="14" borderId="6" xfId="0" applyFont="1" applyFill="1" applyBorder="1" applyAlignment="1">
      <alignment horizontal="center" vertical="center" wrapText="1"/>
    </xf>
    <xf numFmtId="0" fontId="17" fillId="14" borderId="7" xfId="0" applyFont="1" applyFill="1" applyBorder="1" applyAlignment="1">
      <alignment horizontal="center" vertical="center" wrapText="1"/>
    </xf>
    <xf numFmtId="0" fontId="2" fillId="8" borderId="5" xfId="0" applyFont="1" applyFill="1" applyBorder="1" applyAlignment="1">
      <alignment horizontal="left" vertical="top"/>
    </xf>
    <xf numFmtId="0" fontId="2" fillId="8" borderId="6" xfId="0" applyFont="1" applyFill="1" applyBorder="1" applyAlignment="1">
      <alignment horizontal="left" vertical="top"/>
    </xf>
    <xf numFmtId="0" fontId="2" fillId="8" borderId="7" xfId="0" applyFont="1" applyFill="1" applyBorder="1" applyAlignment="1">
      <alignment horizontal="left" vertical="top"/>
    </xf>
    <xf numFmtId="0" fontId="17" fillId="14" borderId="5" xfId="0" applyFont="1" applyFill="1" applyBorder="1" applyAlignment="1">
      <alignment horizontal="center" vertical="top" wrapText="1"/>
    </xf>
    <xf numFmtId="0" fontId="17" fillId="14" borderId="6" xfId="0" applyFont="1" applyFill="1" applyBorder="1" applyAlignment="1">
      <alignment horizontal="center" vertical="top" wrapText="1"/>
    </xf>
    <xf numFmtId="0" fontId="17" fillId="14" borderId="7" xfId="0" applyFont="1" applyFill="1" applyBorder="1" applyAlignment="1">
      <alignment horizontal="center" vertical="top" wrapText="1"/>
    </xf>
    <xf numFmtId="0" fontId="18" fillId="0" borderId="18" xfId="0" applyFont="1" applyBorder="1" applyAlignment="1">
      <alignment horizontal="center" vertical="top" wrapText="1"/>
    </xf>
    <xf numFmtId="0" fontId="18" fillId="0" borderId="0" xfId="0" applyFont="1" applyAlignment="1">
      <alignment horizontal="center" vertical="top" wrapText="1"/>
    </xf>
    <xf numFmtId="0" fontId="18" fillId="0" borderId="48" xfId="0" applyFont="1" applyBorder="1" applyAlignment="1">
      <alignment horizontal="center" vertical="top" wrapText="1"/>
    </xf>
    <xf numFmtId="0" fontId="20" fillId="16" borderId="52" xfId="0" applyFont="1" applyFill="1" applyBorder="1" applyAlignment="1">
      <alignment horizontal="left"/>
    </xf>
    <xf numFmtId="0" fontId="20" fillId="16" borderId="53" xfId="0" applyFont="1" applyFill="1" applyBorder="1" applyAlignment="1">
      <alignment horizontal="left"/>
    </xf>
    <xf numFmtId="0" fontId="20" fillId="16" borderId="54" xfId="0" applyFont="1" applyFill="1" applyBorder="1" applyAlignment="1">
      <alignment horizontal="left"/>
    </xf>
  </cellXfs>
  <cellStyles count="5">
    <cellStyle name="Comma" xfId="2" builtinId="3"/>
    <cellStyle name="Currency" xfId="3" builtinId="4"/>
    <cellStyle name="Hyperlink" xfId="4" builtinId="8"/>
    <cellStyle name="Normal" xfId="0" builtinId="0"/>
    <cellStyle name="Percent" xfId="1" builtinId="5"/>
  </cellStyles>
  <dxfs count="0"/>
  <tableStyles count="0" defaultTableStyle="TableStyleMedium2" defaultPivotStyle="PivotStyleLight16"/>
  <colors>
    <mruColors>
      <color rgb="FFCCECFF"/>
      <color rgb="FF99CC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gov.wales/sites/default/files/publications/2022-01/active-travel-act-guidance.pdf" TargetMode="External"/><Relationship Id="rId1" Type="http://schemas.openxmlformats.org/officeDocument/2006/relationships/hyperlink" Target="mailto:icfcapital@gov.w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L82"/>
  <sheetViews>
    <sheetView showGridLines="0" tabSelected="1" zoomScale="70" zoomScaleNormal="70" workbookViewId="0">
      <selection activeCell="J1" sqref="J1"/>
    </sheetView>
  </sheetViews>
  <sheetFormatPr defaultColWidth="7.61328125" defaultRowHeight="15.5" x14ac:dyDescent="0.35"/>
  <cols>
    <col min="1" max="1" width="16.07421875" style="3" customWidth="1"/>
    <col min="2" max="2" width="20.15234375" style="3" customWidth="1"/>
    <col min="3" max="3" width="7.61328125" style="3" customWidth="1"/>
    <col min="4" max="4" width="11.07421875" style="3" customWidth="1"/>
    <col min="5" max="5" width="7.61328125" style="3" customWidth="1"/>
    <col min="6" max="6" width="7.921875" style="3" customWidth="1"/>
    <col min="7" max="7" width="11.4609375" style="3" customWidth="1"/>
    <col min="8" max="8" width="7.61328125" style="3"/>
    <col min="9" max="9" width="10.84375" style="3" bestFit="1" customWidth="1"/>
    <col min="10" max="10" width="9.84375" style="3" bestFit="1" customWidth="1"/>
    <col min="11" max="11" width="7.61328125" style="3"/>
    <col min="12" max="12" width="9.61328125" style="3" customWidth="1"/>
    <col min="13" max="16384" width="7.61328125" style="3"/>
  </cols>
  <sheetData>
    <row r="1" spans="1:12" s="9" customFormat="1" ht="23" x14ac:dyDescent="0.35">
      <c r="A1" s="26" t="s">
        <v>0</v>
      </c>
      <c r="E1" s="26"/>
      <c r="H1" s="26" t="s">
        <v>1</v>
      </c>
      <c r="I1" s="26"/>
      <c r="J1" s="26"/>
      <c r="K1" s="17"/>
    </row>
    <row r="2" spans="1:12" s="9" customFormat="1" ht="11.25" customHeight="1" x14ac:dyDescent="0.35">
      <c r="A2" s="2"/>
      <c r="C2" s="25"/>
      <c r="D2" s="25"/>
      <c r="E2" s="25"/>
    </row>
    <row r="3" spans="1:12" s="9" customFormat="1" ht="27.75" customHeight="1" x14ac:dyDescent="0.35">
      <c r="A3" s="57" t="s">
        <v>2</v>
      </c>
      <c r="B3" s="63"/>
      <c r="C3" s="63"/>
      <c r="D3" s="63"/>
      <c r="E3" s="63"/>
      <c r="F3" s="63"/>
      <c r="G3" s="63"/>
      <c r="H3" s="63"/>
      <c r="I3" s="63"/>
      <c r="J3" s="63"/>
      <c r="K3" s="63"/>
      <c r="L3" s="64"/>
    </row>
    <row r="4" spans="1:12" ht="15.75" customHeight="1" x14ac:dyDescent="0.35">
      <c r="A4" s="124" t="s">
        <v>3</v>
      </c>
      <c r="B4" s="125"/>
      <c r="C4" s="130" t="s">
        <v>4</v>
      </c>
      <c r="D4" s="131"/>
      <c r="E4" s="131"/>
      <c r="F4" s="131"/>
      <c r="G4" s="131"/>
      <c r="H4" s="131"/>
      <c r="I4" s="131"/>
      <c r="J4" s="131"/>
      <c r="K4" s="131"/>
      <c r="L4" s="131"/>
    </row>
    <row r="5" spans="1:12" ht="31.5" customHeight="1" x14ac:dyDescent="0.35">
      <c r="A5" s="112" t="s">
        <v>5</v>
      </c>
      <c r="B5" s="112"/>
      <c r="C5" s="117" t="s">
        <v>220</v>
      </c>
      <c r="D5" s="111"/>
      <c r="E5" s="111"/>
      <c r="F5" s="111"/>
      <c r="G5" s="111"/>
      <c r="H5" s="111"/>
      <c r="I5" s="111"/>
      <c r="J5" s="111"/>
      <c r="K5" s="111"/>
      <c r="L5" s="111"/>
    </row>
    <row r="6" spans="1:12" ht="26.25" customHeight="1" x14ac:dyDescent="0.35">
      <c r="A6" s="112" t="s">
        <v>6</v>
      </c>
      <c r="B6" s="112"/>
      <c r="C6" s="117" t="s">
        <v>240</v>
      </c>
      <c r="D6" s="111"/>
      <c r="E6" s="111"/>
      <c r="F6" s="111"/>
      <c r="G6" s="111"/>
      <c r="H6" s="111"/>
      <c r="I6" s="111"/>
      <c r="J6" s="111"/>
      <c r="K6" s="111"/>
      <c r="L6" s="111"/>
    </row>
    <row r="7" spans="1:12" ht="45" customHeight="1" x14ac:dyDescent="0.35">
      <c r="A7" s="126" t="s">
        <v>7</v>
      </c>
      <c r="B7" s="126"/>
      <c r="C7" s="117" t="s">
        <v>233</v>
      </c>
      <c r="D7" s="111"/>
      <c r="E7" s="111"/>
      <c r="F7" s="111"/>
      <c r="G7" s="111"/>
      <c r="H7" s="111"/>
      <c r="I7" s="111"/>
      <c r="J7" s="111"/>
      <c r="K7" s="111"/>
      <c r="L7" s="111"/>
    </row>
    <row r="8" spans="1:12" x14ac:dyDescent="0.35">
      <c r="A8" s="126" t="s">
        <v>8</v>
      </c>
      <c r="B8" s="126"/>
      <c r="C8" s="117" t="s">
        <v>9</v>
      </c>
      <c r="D8" s="111"/>
      <c r="E8" s="111"/>
      <c r="F8" s="111"/>
      <c r="G8" s="111"/>
      <c r="H8" s="111"/>
      <c r="I8" s="111"/>
      <c r="J8" s="111"/>
      <c r="K8" s="111"/>
      <c r="L8" s="111"/>
    </row>
    <row r="9" spans="1:12" x14ac:dyDescent="0.35">
      <c r="A9" s="126" t="s">
        <v>10</v>
      </c>
      <c r="B9" s="126"/>
      <c r="C9" s="117" t="s">
        <v>9</v>
      </c>
      <c r="D9" s="111"/>
      <c r="E9" s="132"/>
      <c r="F9" s="132"/>
      <c r="G9" s="132"/>
      <c r="H9" s="132"/>
      <c r="I9" s="132"/>
      <c r="J9" s="132"/>
      <c r="K9" s="132"/>
      <c r="L9" s="132"/>
    </row>
    <row r="10" spans="1:12" x14ac:dyDescent="0.35">
      <c r="A10" s="126" t="s">
        <v>11</v>
      </c>
      <c r="B10" s="126"/>
      <c r="C10" s="148">
        <v>11060000</v>
      </c>
      <c r="D10" s="149"/>
      <c r="E10" s="137" t="s">
        <v>12</v>
      </c>
      <c r="F10" s="138"/>
      <c r="G10" s="150" t="s">
        <v>13</v>
      </c>
      <c r="H10" s="151"/>
      <c r="I10" s="150" t="s">
        <v>226</v>
      </c>
      <c r="J10" s="151"/>
      <c r="K10" s="150" t="s">
        <v>227</v>
      </c>
      <c r="L10" s="151"/>
    </row>
    <row r="11" spans="1:12" ht="20.25" customHeight="1" x14ac:dyDescent="0.35">
      <c r="A11" s="55"/>
      <c r="B11" s="56"/>
      <c r="C11" s="135" t="s">
        <v>14</v>
      </c>
      <c r="D11" s="136"/>
      <c r="E11" s="95"/>
      <c r="F11" s="96"/>
      <c r="G11" s="95"/>
      <c r="H11" s="96"/>
      <c r="I11" s="91"/>
      <c r="J11" s="91"/>
      <c r="K11" s="95"/>
      <c r="L11" s="96"/>
    </row>
    <row r="12" spans="1:12" ht="33" customHeight="1" x14ac:dyDescent="0.35">
      <c r="A12" s="55"/>
      <c r="B12" s="56"/>
      <c r="C12" s="135" t="s">
        <v>15</v>
      </c>
      <c r="D12" s="136"/>
      <c r="E12" s="95"/>
      <c r="F12" s="96"/>
      <c r="G12" s="95"/>
      <c r="H12" s="96"/>
      <c r="I12" s="91"/>
      <c r="J12" s="91"/>
      <c r="K12" s="95"/>
      <c r="L12" s="96"/>
    </row>
    <row r="13" spans="1:12" ht="20.25" customHeight="1" x14ac:dyDescent="0.35">
      <c r="A13" s="55"/>
      <c r="B13" s="56"/>
      <c r="C13" s="135" t="s">
        <v>16</v>
      </c>
      <c r="D13" s="136"/>
      <c r="E13" s="97">
        <v>370000</v>
      </c>
      <c r="F13" s="98"/>
      <c r="G13" s="97">
        <v>570000</v>
      </c>
      <c r="H13" s="98"/>
      <c r="I13" s="94"/>
      <c r="J13" s="92">
        <v>6240000</v>
      </c>
      <c r="K13" s="187">
        <v>3880000</v>
      </c>
      <c r="L13" s="188"/>
    </row>
    <row r="14" spans="1:12" ht="90" customHeight="1" x14ac:dyDescent="0.35">
      <c r="A14" s="133" t="s">
        <v>17</v>
      </c>
      <c r="B14" s="134"/>
      <c r="C14" s="127" t="s">
        <v>228</v>
      </c>
      <c r="D14" s="128"/>
      <c r="E14" s="60"/>
      <c r="F14" s="61"/>
      <c r="G14" s="93"/>
      <c r="H14" s="61"/>
      <c r="I14" s="61"/>
      <c r="J14" s="61"/>
      <c r="K14" s="61"/>
      <c r="L14" s="62"/>
    </row>
    <row r="15" spans="1:12" x14ac:dyDescent="0.35">
      <c r="A15" s="118" t="s">
        <v>18</v>
      </c>
      <c r="B15" s="119"/>
      <c r="C15" s="119"/>
      <c r="D15" s="119"/>
      <c r="E15" s="119"/>
      <c r="F15" s="119"/>
      <c r="G15" s="119"/>
      <c r="H15" s="119"/>
      <c r="I15" s="119"/>
      <c r="J15" s="119"/>
      <c r="K15" s="119"/>
      <c r="L15" s="120"/>
    </row>
    <row r="16" spans="1:12" x14ac:dyDescent="0.35">
      <c r="A16" s="112" t="s">
        <v>19</v>
      </c>
      <c r="B16" s="112"/>
      <c r="C16" s="117" t="s">
        <v>20</v>
      </c>
      <c r="D16" s="117"/>
      <c r="E16" s="117"/>
      <c r="F16" s="117"/>
      <c r="G16" s="117"/>
      <c r="H16" s="117"/>
      <c r="I16" s="117"/>
      <c r="J16" s="117"/>
      <c r="K16" s="117"/>
      <c r="L16" s="117"/>
    </row>
    <row r="17" spans="1:12" x14ac:dyDescent="0.35">
      <c r="A17" s="112" t="s">
        <v>21</v>
      </c>
      <c r="B17" s="112"/>
      <c r="C17" s="129" t="s">
        <v>22</v>
      </c>
      <c r="D17" s="100"/>
      <c r="E17" s="100"/>
      <c r="F17" s="100"/>
      <c r="G17" s="100"/>
      <c r="H17" s="100"/>
      <c r="I17" s="100"/>
      <c r="J17" s="100"/>
      <c r="K17" s="100"/>
      <c r="L17" s="101"/>
    </row>
    <row r="18" spans="1:12" ht="32.25" customHeight="1" x14ac:dyDescent="0.35">
      <c r="A18" s="112" t="s">
        <v>23</v>
      </c>
      <c r="B18" s="112"/>
      <c r="C18" s="117" t="s">
        <v>40</v>
      </c>
      <c r="D18" s="117"/>
      <c r="E18" s="117"/>
      <c r="F18" s="117"/>
      <c r="G18" s="117"/>
      <c r="H18" s="117"/>
      <c r="I18" s="117"/>
      <c r="J18" s="117"/>
      <c r="K18" s="117"/>
      <c r="L18" s="117"/>
    </row>
    <row r="19" spans="1:12" ht="93.65" customHeight="1" x14ac:dyDescent="0.35">
      <c r="A19" s="102" t="s">
        <v>25</v>
      </c>
      <c r="B19" s="103"/>
      <c r="C19" s="99" t="s">
        <v>232</v>
      </c>
      <c r="D19" s="100"/>
      <c r="E19" s="100"/>
      <c r="F19" s="100"/>
      <c r="G19" s="100"/>
      <c r="H19" s="100"/>
      <c r="I19" s="100"/>
      <c r="J19" s="100"/>
      <c r="K19" s="100"/>
      <c r="L19" s="101"/>
    </row>
    <row r="20" spans="1:12" ht="135" customHeight="1" x14ac:dyDescent="0.35">
      <c r="A20" s="112" t="s">
        <v>26</v>
      </c>
      <c r="B20" s="112"/>
      <c r="C20" s="111" t="s">
        <v>242</v>
      </c>
      <c r="D20" s="111"/>
      <c r="E20" s="111"/>
      <c r="F20" s="111"/>
      <c r="G20" s="111"/>
      <c r="H20" s="111"/>
      <c r="I20" s="111"/>
      <c r="J20" s="111"/>
      <c r="K20" s="111"/>
      <c r="L20" s="111"/>
    </row>
    <row r="21" spans="1:12" ht="62.15" customHeight="1" x14ac:dyDescent="0.35">
      <c r="A21" s="112" t="s">
        <v>27</v>
      </c>
      <c r="B21" s="112"/>
      <c r="C21" s="186" t="s">
        <v>241</v>
      </c>
      <c r="D21" s="186"/>
      <c r="E21" s="186"/>
      <c r="F21" s="186"/>
      <c r="G21" s="186"/>
      <c r="H21" s="186"/>
      <c r="I21" s="186"/>
      <c r="J21" s="186"/>
      <c r="K21" s="186"/>
      <c r="L21" s="186"/>
    </row>
    <row r="22" spans="1:12" ht="380.4" customHeight="1" x14ac:dyDescent="0.35">
      <c r="A22" s="112" t="s">
        <v>28</v>
      </c>
      <c r="B22" s="112"/>
      <c r="C22" s="113" t="s">
        <v>234</v>
      </c>
      <c r="D22" s="111"/>
      <c r="E22" s="111"/>
      <c r="F22" s="111"/>
      <c r="G22" s="111"/>
      <c r="H22" s="111"/>
      <c r="I22" s="111"/>
      <c r="J22" s="111"/>
      <c r="K22" s="111"/>
      <c r="L22" s="111"/>
    </row>
    <row r="23" spans="1:12" ht="25.65" customHeight="1" x14ac:dyDescent="0.35">
      <c r="A23" s="178"/>
      <c r="B23" s="178"/>
      <c r="C23" s="178"/>
      <c r="D23" s="178"/>
      <c r="E23" s="178"/>
      <c r="F23" s="178"/>
      <c r="G23" s="178"/>
      <c r="H23" s="178"/>
      <c r="I23" s="178"/>
      <c r="J23" s="178"/>
      <c r="K23" s="178"/>
      <c r="L23" s="178"/>
    </row>
    <row r="24" spans="1:12" ht="20.25" customHeight="1" x14ac:dyDescent="0.35">
      <c r="A24" s="107" t="s">
        <v>29</v>
      </c>
      <c r="B24" s="107"/>
      <c r="C24" s="107"/>
      <c r="D24" s="107"/>
      <c r="E24" s="54"/>
      <c r="F24" s="54"/>
      <c r="G24" s="54"/>
      <c r="H24" s="54"/>
      <c r="I24" s="54"/>
      <c r="J24" s="54"/>
      <c r="K24" s="54"/>
      <c r="L24" s="54"/>
    </row>
    <row r="25" spans="1:12" ht="20.25" customHeight="1" x14ac:dyDescent="0.35">
      <c r="A25" s="114" t="s">
        <v>30</v>
      </c>
      <c r="B25" s="115"/>
      <c r="C25" s="115"/>
      <c r="D25" s="115"/>
      <c r="E25" s="115"/>
      <c r="F25" s="115"/>
      <c r="G25" s="115"/>
      <c r="H25" s="115"/>
      <c r="I25" s="115"/>
      <c r="J25" s="115"/>
      <c r="K25" s="115"/>
      <c r="L25" s="116"/>
    </row>
    <row r="26" spans="1:12" ht="409.25" customHeight="1" x14ac:dyDescent="0.35">
      <c r="A26" s="121" t="s">
        <v>235</v>
      </c>
      <c r="B26" s="122"/>
      <c r="C26" s="122"/>
      <c r="D26" s="122"/>
      <c r="E26" s="122"/>
      <c r="F26" s="122"/>
      <c r="G26" s="122"/>
      <c r="H26" s="122"/>
      <c r="I26" s="122"/>
      <c r="J26" s="122"/>
      <c r="K26" s="122"/>
      <c r="L26" s="123"/>
    </row>
    <row r="27" spans="1:12" ht="16.649999999999999" customHeight="1" x14ac:dyDescent="0.35"/>
    <row r="28" spans="1:12" ht="20" x14ac:dyDescent="0.35">
      <c r="A28" s="52" t="s">
        <v>31</v>
      </c>
      <c r="B28" s="53"/>
      <c r="C28" s="53"/>
      <c r="D28" s="53"/>
      <c r="E28" s="53"/>
      <c r="F28" s="53"/>
      <c r="G28" s="53"/>
      <c r="H28" s="53"/>
      <c r="I28" s="53"/>
      <c r="J28" s="53"/>
      <c r="K28" s="53"/>
      <c r="L28" s="53"/>
    </row>
    <row r="29" spans="1:12" ht="59.4" customHeight="1" x14ac:dyDescent="0.35">
      <c r="A29" s="114" t="s">
        <v>32</v>
      </c>
      <c r="B29" s="115"/>
      <c r="C29" s="115"/>
      <c r="D29" s="115"/>
      <c r="E29" s="115"/>
      <c r="F29" s="115"/>
      <c r="G29" s="115"/>
      <c r="H29" s="115"/>
      <c r="I29" s="115"/>
      <c r="J29" s="115"/>
      <c r="K29" s="115"/>
      <c r="L29" s="116"/>
    </row>
    <row r="30" spans="1:12" ht="409.6" customHeight="1" x14ac:dyDescent="0.35">
      <c r="A30" s="108" t="s">
        <v>236</v>
      </c>
      <c r="B30" s="109"/>
      <c r="C30" s="109"/>
      <c r="D30" s="109"/>
      <c r="E30" s="109"/>
      <c r="F30" s="109"/>
      <c r="G30" s="109"/>
      <c r="H30" s="109"/>
      <c r="I30" s="109"/>
      <c r="J30" s="109"/>
      <c r="K30" s="109"/>
      <c r="L30" s="110"/>
    </row>
    <row r="31" spans="1:12" ht="21" customHeight="1" x14ac:dyDescent="0.35">
      <c r="A31" s="54"/>
      <c r="B31" s="54"/>
      <c r="C31" s="54"/>
      <c r="D31" s="54"/>
      <c r="E31" s="54"/>
      <c r="F31" s="54"/>
      <c r="G31" s="54"/>
      <c r="H31" s="54"/>
      <c r="I31" s="54"/>
      <c r="J31" s="54"/>
      <c r="K31" s="54"/>
      <c r="L31" s="54"/>
    </row>
    <row r="32" spans="1:12" ht="21" customHeight="1" x14ac:dyDescent="0.35">
      <c r="A32" s="52" t="s">
        <v>33</v>
      </c>
      <c r="B32" s="54"/>
      <c r="C32" s="54"/>
      <c r="D32" s="54"/>
      <c r="E32" s="54"/>
      <c r="F32" s="54"/>
      <c r="G32" s="54"/>
      <c r="H32" s="54"/>
      <c r="I32" s="54"/>
      <c r="J32" s="54"/>
      <c r="K32" s="54"/>
      <c r="L32" s="54"/>
    </row>
    <row r="33" spans="1:12" ht="21" customHeight="1" x14ac:dyDescent="0.35">
      <c r="A33" s="104" t="s">
        <v>34</v>
      </c>
      <c r="B33" s="105"/>
      <c r="C33" s="105"/>
      <c r="D33" s="105"/>
      <c r="E33" s="105"/>
      <c r="F33" s="105"/>
      <c r="G33" s="105"/>
      <c r="H33" s="105"/>
      <c r="I33" s="105"/>
      <c r="J33" s="105"/>
      <c r="K33" s="105"/>
      <c r="L33" s="106"/>
    </row>
    <row r="34" spans="1:12" ht="409.6" customHeight="1" x14ac:dyDescent="0.35">
      <c r="A34" s="179" t="s">
        <v>237</v>
      </c>
      <c r="B34" s="180"/>
      <c r="C34" s="180"/>
      <c r="D34" s="180"/>
      <c r="E34" s="180"/>
      <c r="F34" s="180"/>
      <c r="G34" s="180"/>
      <c r="H34" s="180"/>
      <c r="I34" s="180"/>
      <c r="J34" s="180"/>
      <c r="K34" s="180"/>
      <c r="L34" s="181"/>
    </row>
    <row r="35" spans="1:12" x14ac:dyDescent="0.35">
      <c r="A35" s="3" t="s">
        <v>231</v>
      </c>
    </row>
    <row r="36" spans="1:12" ht="20" x14ac:dyDescent="0.35">
      <c r="A36" s="10" t="s">
        <v>35</v>
      </c>
    </row>
    <row r="37" spans="1:12" ht="27" customHeight="1" x14ac:dyDescent="0.35">
      <c r="A37" s="114" t="s">
        <v>36</v>
      </c>
      <c r="B37" s="115"/>
      <c r="C37" s="115"/>
      <c r="D37" s="115"/>
      <c r="E37" s="115"/>
      <c r="F37" s="115"/>
      <c r="G37" s="115"/>
      <c r="H37" s="116"/>
      <c r="I37" s="90"/>
      <c r="J37" s="90"/>
      <c r="K37" s="143" t="s">
        <v>37</v>
      </c>
      <c r="L37" s="144"/>
    </row>
    <row r="38" spans="1:12" ht="23.4" customHeight="1" x14ac:dyDescent="0.35">
      <c r="A38" s="114" t="s">
        <v>38</v>
      </c>
      <c r="B38" s="115"/>
      <c r="C38" s="115"/>
      <c r="D38" s="115"/>
      <c r="E38" s="115"/>
      <c r="F38" s="115"/>
      <c r="G38" s="115"/>
      <c r="H38" s="115"/>
      <c r="I38" s="115"/>
      <c r="J38" s="115"/>
      <c r="K38" s="115"/>
      <c r="L38" s="116"/>
    </row>
    <row r="39" spans="1:12" ht="16.399999999999999" customHeight="1" x14ac:dyDescent="0.35">
      <c r="A39" s="139"/>
      <c r="B39" s="139"/>
      <c r="C39" s="139"/>
      <c r="D39" s="139"/>
      <c r="E39" s="139"/>
      <c r="F39" s="139"/>
      <c r="G39" s="139"/>
      <c r="H39" s="139"/>
      <c r="I39" s="139"/>
      <c r="J39" s="139"/>
      <c r="K39" s="139"/>
      <c r="L39" s="140"/>
    </row>
    <row r="40" spans="1:12" ht="31.65" customHeight="1" x14ac:dyDescent="0.35">
      <c r="A40" s="141"/>
      <c r="B40" s="141"/>
      <c r="C40" s="141"/>
      <c r="D40" s="141"/>
      <c r="E40" s="141"/>
      <c r="F40" s="141"/>
      <c r="G40" s="141"/>
      <c r="H40" s="141"/>
      <c r="I40" s="141"/>
      <c r="J40" s="141"/>
      <c r="K40" s="141"/>
      <c r="L40" s="142"/>
    </row>
    <row r="41" spans="1:12" ht="24" customHeight="1" x14ac:dyDescent="0.35">
      <c r="A41" s="114" t="s">
        <v>39</v>
      </c>
      <c r="B41" s="115"/>
      <c r="C41" s="115"/>
      <c r="D41" s="115"/>
      <c r="E41" s="115"/>
      <c r="F41" s="115"/>
      <c r="G41" s="115"/>
      <c r="H41" s="116"/>
      <c r="I41" s="90"/>
      <c r="J41" s="90"/>
      <c r="K41" s="143" t="s">
        <v>40</v>
      </c>
      <c r="L41" s="144"/>
    </row>
    <row r="42" spans="1:12" ht="15.65" customHeight="1" x14ac:dyDescent="0.35">
      <c r="A42" s="114" t="s">
        <v>38</v>
      </c>
      <c r="B42" s="115"/>
      <c r="C42" s="115"/>
      <c r="D42" s="115"/>
      <c r="E42" s="115"/>
      <c r="F42" s="115"/>
      <c r="G42" s="115"/>
      <c r="H42" s="115"/>
      <c r="I42" s="115"/>
      <c r="J42" s="115"/>
      <c r="K42" s="115"/>
      <c r="L42" s="116"/>
    </row>
    <row r="43" spans="1:12" ht="94.5" customHeight="1" x14ac:dyDescent="0.35">
      <c r="A43" s="145" t="s">
        <v>230</v>
      </c>
      <c r="B43" s="146"/>
      <c r="C43" s="146"/>
      <c r="D43" s="146"/>
      <c r="E43" s="146"/>
      <c r="F43" s="146"/>
      <c r="G43" s="146"/>
      <c r="H43" s="146"/>
      <c r="I43" s="146"/>
      <c r="J43" s="146"/>
      <c r="K43" s="146"/>
      <c r="L43" s="147"/>
    </row>
    <row r="44" spans="1:12" ht="21" customHeight="1" x14ac:dyDescent="0.35">
      <c r="A44" s="114" t="s">
        <v>41</v>
      </c>
      <c r="B44" s="115"/>
      <c r="C44" s="115"/>
      <c r="D44" s="115"/>
      <c r="E44" s="115"/>
      <c r="F44" s="115"/>
      <c r="G44" s="115"/>
      <c r="H44" s="116"/>
      <c r="I44" s="90"/>
      <c r="J44" s="90"/>
      <c r="K44" s="143" t="s">
        <v>37</v>
      </c>
      <c r="L44" s="144"/>
    </row>
    <row r="45" spans="1:12" ht="21" customHeight="1" x14ac:dyDescent="0.35">
      <c r="A45" s="114" t="s">
        <v>38</v>
      </c>
      <c r="B45" s="115"/>
      <c r="C45" s="115"/>
      <c r="D45" s="115"/>
      <c r="E45" s="115"/>
      <c r="F45" s="115"/>
      <c r="G45" s="115"/>
      <c r="H45" s="115"/>
      <c r="I45" s="115"/>
      <c r="J45" s="115"/>
      <c r="K45" s="115"/>
      <c r="L45" s="116"/>
    </row>
    <row r="46" spans="1:12" ht="57.65" customHeight="1" x14ac:dyDescent="0.35">
      <c r="A46" s="163"/>
      <c r="B46" s="164"/>
      <c r="C46" s="164"/>
      <c r="D46" s="164"/>
      <c r="E46" s="164"/>
      <c r="F46" s="164"/>
      <c r="G46" s="164"/>
      <c r="H46" s="164"/>
      <c r="I46" s="164"/>
      <c r="J46" s="164"/>
      <c r="K46" s="164"/>
      <c r="L46" s="165"/>
    </row>
    <row r="47" spans="1:12" ht="23.4" customHeight="1" x14ac:dyDescent="0.35">
      <c r="A47" s="118" t="s">
        <v>42</v>
      </c>
      <c r="B47" s="119"/>
      <c r="C47" s="119"/>
      <c r="D47" s="119"/>
      <c r="E47" s="119"/>
      <c r="F47" s="119"/>
      <c r="G47" s="119"/>
      <c r="H47" s="119"/>
      <c r="I47" s="119"/>
      <c r="J47" s="119"/>
      <c r="K47" s="119"/>
      <c r="L47" s="120"/>
    </row>
    <row r="48" spans="1:12" ht="14.4" customHeight="1" x14ac:dyDescent="0.35">
      <c r="A48" s="152" t="s">
        <v>43</v>
      </c>
      <c r="B48" s="152"/>
      <c r="C48" s="153"/>
      <c r="D48" s="154"/>
      <c r="E48" s="154"/>
      <c r="F48" s="155"/>
      <c r="G48" s="45" t="s">
        <v>44</v>
      </c>
      <c r="H48" s="162" t="s">
        <v>243</v>
      </c>
      <c r="I48" s="162"/>
      <c r="J48" s="162"/>
      <c r="K48" s="162"/>
      <c r="L48" s="162"/>
    </row>
    <row r="49" spans="1:12" ht="14.4" customHeight="1" x14ac:dyDescent="0.35">
      <c r="A49" s="152"/>
      <c r="B49" s="152"/>
      <c r="C49" s="156"/>
      <c r="D49" s="157"/>
      <c r="E49" s="157"/>
      <c r="F49" s="158"/>
      <c r="G49" s="45" t="s">
        <v>45</v>
      </c>
      <c r="H49" s="162" t="s">
        <v>229</v>
      </c>
      <c r="I49" s="162"/>
      <c r="J49" s="162"/>
      <c r="K49" s="162"/>
      <c r="L49" s="162"/>
    </row>
    <row r="50" spans="1:12" ht="14.4" customHeight="1" x14ac:dyDescent="0.35">
      <c r="A50" s="152"/>
      <c r="B50" s="152"/>
      <c r="C50" s="156"/>
      <c r="D50" s="157"/>
      <c r="E50" s="157"/>
      <c r="F50" s="158"/>
      <c r="G50" s="45" t="s">
        <v>46</v>
      </c>
      <c r="H50" s="162" t="s">
        <v>9</v>
      </c>
      <c r="I50" s="162"/>
      <c r="J50" s="162"/>
      <c r="K50" s="162"/>
      <c r="L50" s="162"/>
    </row>
    <row r="51" spans="1:12" ht="14.4" customHeight="1" x14ac:dyDescent="0.35">
      <c r="A51" s="152"/>
      <c r="B51" s="152"/>
      <c r="C51" s="159"/>
      <c r="D51" s="160"/>
      <c r="E51" s="160"/>
      <c r="F51" s="161"/>
      <c r="G51" s="45" t="s">
        <v>47</v>
      </c>
      <c r="H51" s="162" t="s">
        <v>216</v>
      </c>
      <c r="I51" s="162"/>
      <c r="J51" s="162"/>
      <c r="K51" s="162"/>
      <c r="L51" s="162"/>
    </row>
    <row r="52" spans="1:12" ht="20.25" customHeight="1" x14ac:dyDescent="0.35">
      <c r="A52" s="152" t="s">
        <v>48</v>
      </c>
      <c r="B52" s="152"/>
      <c r="C52" s="153"/>
      <c r="D52" s="154"/>
      <c r="E52" s="154"/>
      <c r="F52" s="155"/>
      <c r="G52" s="45" t="s">
        <v>44</v>
      </c>
      <c r="H52" s="162"/>
      <c r="I52" s="162"/>
      <c r="J52" s="162"/>
      <c r="K52" s="162"/>
      <c r="L52" s="162"/>
    </row>
    <row r="53" spans="1:12" ht="17.399999999999999" customHeight="1" x14ac:dyDescent="0.35">
      <c r="A53" s="152"/>
      <c r="B53" s="152"/>
      <c r="C53" s="156"/>
      <c r="D53" s="157"/>
      <c r="E53" s="157"/>
      <c r="F53" s="158"/>
      <c r="G53" s="45" t="s">
        <v>45</v>
      </c>
      <c r="H53" s="162"/>
      <c r="I53" s="162"/>
      <c r="J53" s="162"/>
      <c r="K53" s="162"/>
      <c r="L53" s="162"/>
    </row>
    <row r="54" spans="1:12" ht="17.399999999999999" customHeight="1" x14ac:dyDescent="0.35">
      <c r="A54" s="152"/>
      <c r="B54" s="152"/>
      <c r="C54" s="156"/>
      <c r="D54" s="157"/>
      <c r="E54" s="157"/>
      <c r="F54" s="158"/>
      <c r="G54" s="45" t="s">
        <v>46</v>
      </c>
      <c r="H54" s="162"/>
      <c r="I54" s="162"/>
      <c r="J54" s="162"/>
      <c r="K54" s="162"/>
      <c r="L54" s="162"/>
    </row>
    <row r="55" spans="1:12" ht="17.399999999999999" customHeight="1" x14ac:dyDescent="0.35">
      <c r="A55" s="152"/>
      <c r="B55" s="152"/>
      <c r="C55" s="159"/>
      <c r="D55" s="160"/>
      <c r="E55" s="160"/>
      <c r="F55" s="161"/>
      <c r="G55" s="45" t="s">
        <v>47</v>
      </c>
      <c r="H55" s="162"/>
      <c r="I55" s="162"/>
      <c r="J55" s="162"/>
      <c r="K55" s="162"/>
      <c r="L55" s="162"/>
    </row>
    <row r="56" spans="1:12" ht="17.399999999999999" customHeight="1" x14ac:dyDescent="0.35"/>
    <row r="57" spans="1:12" ht="17.399999999999999" customHeight="1" x14ac:dyDescent="0.35"/>
    <row r="58" spans="1:12" ht="17.399999999999999" customHeight="1" x14ac:dyDescent="0.35">
      <c r="A58" s="118" t="s">
        <v>49</v>
      </c>
      <c r="B58" s="119"/>
      <c r="C58" s="119"/>
      <c r="D58" s="119"/>
      <c r="E58" s="119"/>
      <c r="F58" s="119"/>
      <c r="G58" s="119"/>
      <c r="H58" s="119"/>
      <c r="I58" s="119"/>
      <c r="J58" s="119"/>
      <c r="K58" s="119"/>
      <c r="L58" s="120"/>
    </row>
    <row r="59" spans="1:12" ht="20.399999999999999" customHeight="1" x14ac:dyDescent="0.35">
      <c r="A59" s="177" t="s">
        <v>50</v>
      </c>
      <c r="B59" s="177"/>
      <c r="C59" s="176" t="s">
        <v>51</v>
      </c>
      <c r="D59" s="176"/>
      <c r="E59" s="99" t="s">
        <v>52</v>
      </c>
      <c r="F59" s="101"/>
      <c r="G59" s="176" t="s">
        <v>53</v>
      </c>
      <c r="H59" s="176"/>
      <c r="I59" s="176"/>
      <c r="J59" s="176"/>
      <c r="K59" s="176"/>
      <c r="L59" s="176"/>
    </row>
    <row r="60" spans="1:12" ht="20.399999999999999" customHeight="1" x14ac:dyDescent="0.35">
      <c r="A60" s="177" t="s">
        <v>54</v>
      </c>
      <c r="B60" s="177"/>
      <c r="C60" s="176" t="s">
        <v>51</v>
      </c>
      <c r="D60" s="176"/>
      <c r="E60" s="99" t="s">
        <v>55</v>
      </c>
      <c r="F60" s="101"/>
      <c r="G60" s="176" t="s">
        <v>56</v>
      </c>
      <c r="H60" s="176"/>
      <c r="I60" s="176"/>
      <c r="J60" s="176"/>
      <c r="K60" s="176"/>
      <c r="L60" s="176"/>
    </row>
    <row r="61" spans="1:12" ht="20.399999999999999" customHeight="1" x14ac:dyDescent="0.35">
      <c r="A61" s="177" t="s">
        <v>57</v>
      </c>
      <c r="B61" s="177"/>
      <c r="C61" s="176" t="s">
        <v>51</v>
      </c>
      <c r="D61" s="176"/>
      <c r="E61" s="99" t="s">
        <v>52</v>
      </c>
      <c r="F61" s="101"/>
      <c r="G61" s="176" t="s">
        <v>53</v>
      </c>
      <c r="H61" s="176"/>
      <c r="I61" s="176"/>
      <c r="J61" s="176"/>
      <c r="K61" s="176"/>
      <c r="L61" s="176"/>
    </row>
    <row r="62" spans="1:12" ht="15.65" customHeight="1" x14ac:dyDescent="0.35">
      <c r="A62" s="44"/>
      <c r="B62" s="44"/>
      <c r="C62" s="46"/>
      <c r="D62" s="46"/>
      <c r="E62" s="46"/>
      <c r="F62" s="46"/>
      <c r="G62" s="46"/>
      <c r="H62" s="46"/>
      <c r="I62" s="46"/>
      <c r="J62" s="46"/>
      <c r="K62" s="46"/>
      <c r="L62" s="46"/>
    </row>
    <row r="63" spans="1:12" ht="15" customHeight="1" x14ac:dyDescent="0.35">
      <c r="A63" s="182" t="s">
        <v>58</v>
      </c>
      <c r="B63" s="182"/>
      <c r="C63" s="183" t="s">
        <v>51</v>
      </c>
      <c r="D63" s="183"/>
      <c r="E63" s="184" t="s">
        <v>59</v>
      </c>
      <c r="F63" s="185"/>
      <c r="G63" s="183" t="s">
        <v>53</v>
      </c>
      <c r="H63" s="183"/>
      <c r="I63" s="183"/>
      <c r="J63" s="183"/>
      <c r="K63" s="183"/>
      <c r="L63" s="183"/>
    </row>
    <row r="64" spans="1:12" ht="21" customHeight="1" x14ac:dyDescent="0.35">
      <c r="A64" s="175" t="s">
        <v>60</v>
      </c>
      <c r="B64" s="175"/>
      <c r="C64" s="166"/>
      <c r="D64" s="167"/>
      <c r="E64" s="167"/>
      <c r="F64" s="167"/>
      <c r="G64" s="167"/>
      <c r="H64" s="167"/>
      <c r="I64" s="167"/>
      <c r="J64" s="167"/>
      <c r="K64" s="167"/>
      <c r="L64" s="168"/>
    </row>
    <row r="65" spans="1:12" ht="21.65" customHeight="1" x14ac:dyDescent="0.35">
      <c r="A65" s="175"/>
      <c r="B65" s="175"/>
      <c r="C65" s="169"/>
      <c r="D65" s="170"/>
      <c r="E65" s="170"/>
      <c r="F65" s="170"/>
      <c r="G65" s="170"/>
      <c r="H65" s="170"/>
      <c r="I65" s="170"/>
      <c r="J65" s="170"/>
      <c r="K65" s="170"/>
      <c r="L65" s="171"/>
    </row>
    <row r="66" spans="1:12" ht="24.65" customHeight="1" x14ac:dyDescent="0.35">
      <c r="A66" s="175"/>
      <c r="B66" s="175"/>
      <c r="C66" s="169"/>
      <c r="D66" s="170"/>
      <c r="E66" s="170"/>
      <c r="F66" s="170"/>
      <c r="G66" s="170"/>
      <c r="H66" s="170"/>
      <c r="I66" s="170"/>
      <c r="J66" s="170"/>
      <c r="K66" s="170"/>
      <c r="L66" s="171"/>
    </row>
    <row r="67" spans="1:12" x14ac:dyDescent="0.35">
      <c r="A67" s="175"/>
      <c r="B67" s="175"/>
      <c r="C67" s="169"/>
      <c r="D67" s="170"/>
      <c r="E67" s="170"/>
      <c r="F67" s="170"/>
      <c r="G67" s="170"/>
      <c r="H67" s="170"/>
      <c r="I67" s="170"/>
      <c r="J67" s="170"/>
      <c r="K67" s="170"/>
      <c r="L67" s="171"/>
    </row>
    <row r="68" spans="1:12" x14ac:dyDescent="0.35">
      <c r="A68" s="175"/>
      <c r="B68" s="175"/>
      <c r="C68" s="172"/>
      <c r="D68" s="173"/>
      <c r="E68" s="173"/>
      <c r="F68" s="173"/>
      <c r="G68" s="173"/>
      <c r="H68" s="173"/>
      <c r="I68" s="173"/>
      <c r="J68" s="173"/>
      <c r="K68" s="173"/>
      <c r="L68" s="174"/>
    </row>
    <row r="80" spans="1:12" ht="30.9" customHeight="1" x14ac:dyDescent="0.35"/>
    <row r="81" ht="30.9" customHeight="1" x14ac:dyDescent="0.35"/>
    <row r="82" ht="31.5" customHeight="1" x14ac:dyDescent="0.35"/>
  </sheetData>
  <mergeCells count="99">
    <mergeCell ref="G11:H11"/>
    <mergeCell ref="G12:H12"/>
    <mergeCell ref="G13:H13"/>
    <mergeCell ref="K10:L10"/>
    <mergeCell ref="K11:L11"/>
    <mergeCell ref="K12:L12"/>
    <mergeCell ref="K13:L13"/>
    <mergeCell ref="A23:L23"/>
    <mergeCell ref="G10:H10"/>
    <mergeCell ref="A34:L34"/>
    <mergeCell ref="A63:B63"/>
    <mergeCell ref="C63:D63"/>
    <mergeCell ref="E63:F63"/>
    <mergeCell ref="G63:L63"/>
    <mergeCell ref="G61:L61"/>
    <mergeCell ref="A60:B60"/>
    <mergeCell ref="A61:B61"/>
    <mergeCell ref="C59:D59"/>
    <mergeCell ref="A58:L58"/>
    <mergeCell ref="A21:B21"/>
    <mergeCell ref="C21:L21"/>
    <mergeCell ref="A18:B18"/>
    <mergeCell ref="C18:L18"/>
    <mergeCell ref="C64:L68"/>
    <mergeCell ref="A64:B68"/>
    <mergeCell ref="K37:L37"/>
    <mergeCell ref="A38:L38"/>
    <mergeCell ref="C60:D60"/>
    <mergeCell ref="C61:D61"/>
    <mergeCell ref="H49:L49"/>
    <mergeCell ref="H50:L50"/>
    <mergeCell ref="K41:L41"/>
    <mergeCell ref="A37:H37"/>
    <mergeCell ref="E59:F59"/>
    <mergeCell ref="E60:F60"/>
    <mergeCell ref="E61:F61"/>
    <mergeCell ref="A59:B59"/>
    <mergeCell ref="G59:L59"/>
    <mergeCell ref="G60:L60"/>
    <mergeCell ref="A46:L46"/>
    <mergeCell ref="A47:L47"/>
    <mergeCell ref="A48:B51"/>
    <mergeCell ref="C48:F51"/>
    <mergeCell ref="H48:L48"/>
    <mergeCell ref="H51:L51"/>
    <mergeCell ref="A52:B55"/>
    <mergeCell ref="C52:F55"/>
    <mergeCell ref="H52:L52"/>
    <mergeCell ref="H53:L53"/>
    <mergeCell ref="H54:L54"/>
    <mergeCell ref="H55:L55"/>
    <mergeCell ref="A6:B6"/>
    <mergeCell ref="C6:L6"/>
    <mergeCell ref="A10:B10"/>
    <mergeCell ref="A5:B5"/>
    <mergeCell ref="C5:L5"/>
    <mergeCell ref="C10:D10"/>
    <mergeCell ref="A7:B7"/>
    <mergeCell ref="C7:L7"/>
    <mergeCell ref="I10:J10"/>
    <mergeCell ref="A45:L45"/>
    <mergeCell ref="A39:L40"/>
    <mergeCell ref="A41:H41"/>
    <mergeCell ref="A44:H44"/>
    <mergeCell ref="K44:L44"/>
    <mergeCell ref="A42:L42"/>
    <mergeCell ref="A43:L43"/>
    <mergeCell ref="A4:B4"/>
    <mergeCell ref="A8:B8"/>
    <mergeCell ref="C8:L8"/>
    <mergeCell ref="A20:B20"/>
    <mergeCell ref="C14:D14"/>
    <mergeCell ref="A17:B17"/>
    <mergeCell ref="C17:L17"/>
    <mergeCell ref="C4:L4"/>
    <mergeCell ref="A9:B9"/>
    <mergeCell ref="C9:L9"/>
    <mergeCell ref="A14:B14"/>
    <mergeCell ref="C11:D11"/>
    <mergeCell ref="C13:D13"/>
    <mergeCell ref="C12:D12"/>
    <mergeCell ref="E10:F10"/>
    <mergeCell ref="E11:F11"/>
    <mergeCell ref="E12:F12"/>
    <mergeCell ref="E13:F13"/>
    <mergeCell ref="C19:L19"/>
    <mergeCell ref="A19:B19"/>
    <mergeCell ref="A33:L33"/>
    <mergeCell ref="A24:D24"/>
    <mergeCell ref="A30:L30"/>
    <mergeCell ref="C20:L20"/>
    <mergeCell ref="A22:B22"/>
    <mergeCell ref="C22:L22"/>
    <mergeCell ref="A29:L29"/>
    <mergeCell ref="A16:B16"/>
    <mergeCell ref="C16:L16"/>
    <mergeCell ref="A15:L15"/>
    <mergeCell ref="A25:L25"/>
    <mergeCell ref="A26:L26"/>
  </mergeCells>
  <dataValidations count="2">
    <dataValidation type="list" allowBlank="1" showInputMessage="1" showErrorMessage="1" sqref="C14:D14" xr:uid="{00000000-0002-0000-0000-000000000000}">
      <formula1>"1 - The delivery of Integrated Health and Social Care Hubs, 2 - Rebalancing the residential social care market"</formula1>
    </dataValidation>
    <dataValidation type="textLength" operator="notBetween" allowBlank="1" showInputMessage="1" showErrorMessage="1" sqref="C19:L19" xr:uid="{00000000-0002-0000-0000-000001000000}">
      <formula1>200</formula1>
      <formula2>300</formula2>
    </dataValidation>
  </dataValidations>
  <pageMargins left="0.70866141732283472" right="0.70866141732283472" top="0.74803149606299213" bottom="0.74803149606299213" header="0.31496062992125984" footer="0.31496062992125984"/>
  <pageSetup paperSize="9" scale="62" fitToHeight="2" orientation="portrait" horizontalDpi="300" verticalDpi="30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2000000}">
          <x14:formula1>
            <xm:f>'Internal Use Only'!$B$2:$B$9</xm:f>
          </x14:formula1>
          <xm:sqref>C4:L4</xm:sqref>
        </x14:dataValidation>
        <x14:dataValidation type="list" allowBlank="1" showInputMessage="1" showErrorMessage="1" xr:uid="{00000000-0002-0000-0000-000003000000}">
          <x14:formula1>
            <xm:f>'Internal Use Only'!$C$3:$C$4</xm:f>
          </x14:formula1>
          <xm:sqref>K44:L44 K41:L41 K37:L37</xm:sqref>
        </x14:dataValidation>
        <x14:dataValidation type="list" showInputMessage="1" showErrorMessage="1" xr:uid="{00000000-0002-0000-0000-000004000000}">
          <x14:formula1>
            <xm:f>'Internal Use Only'!$C$2:$C$4</xm:f>
          </x14:formula1>
          <xm:sqref>C16:L16 C18:L18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K78"/>
  <sheetViews>
    <sheetView showGridLines="0" zoomScale="83" zoomScaleNormal="83" workbookViewId="0">
      <selection activeCell="A52" sqref="A52"/>
    </sheetView>
  </sheetViews>
  <sheetFormatPr defaultColWidth="7.61328125" defaultRowHeight="14" x14ac:dyDescent="0.35"/>
  <cols>
    <col min="1" max="1" width="27.921875" style="1" customWidth="1"/>
    <col min="2" max="2" width="11.61328125" style="1" customWidth="1"/>
    <col min="3" max="3" width="14.3828125" style="1" customWidth="1"/>
    <col min="4" max="5" width="9.921875" style="1" customWidth="1"/>
    <col min="6" max="6" width="15.3828125" style="1" customWidth="1"/>
    <col min="7" max="7" width="14.921875" style="1" customWidth="1"/>
    <col min="8" max="8" width="14.3828125" style="1" customWidth="1"/>
    <col min="9" max="9" width="16" style="1" customWidth="1"/>
    <col min="10" max="10" width="12.921875" style="1" customWidth="1"/>
    <col min="11" max="11" width="8.61328125" style="1" customWidth="1"/>
    <col min="12" max="16384" width="7.61328125" style="1"/>
  </cols>
  <sheetData>
    <row r="1" spans="1:10" ht="23" x14ac:dyDescent="0.35">
      <c r="A1" s="26" t="s">
        <v>0</v>
      </c>
      <c r="B1" s="9"/>
      <c r="C1" s="9"/>
      <c r="D1" s="9"/>
      <c r="E1" s="26"/>
      <c r="F1" s="9"/>
      <c r="G1" s="9"/>
      <c r="H1" s="26" t="s">
        <v>1</v>
      </c>
      <c r="I1" s="17"/>
      <c r="J1" s="9"/>
    </row>
    <row r="2" spans="1:10" ht="8.4" customHeight="1" x14ac:dyDescent="0.35">
      <c r="A2" s="2"/>
      <c r="B2" s="9"/>
      <c r="C2" s="25"/>
      <c r="D2" s="25"/>
      <c r="E2" s="25"/>
      <c r="F2" s="9"/>
      <c r="G2" s="9"/>
      <c r="H2" s="9"/>
      <c r="I2" s="9"/>
      <c r="J2" s="9"/>
    </row>
    <row r="3" spans="1:10" ht="23" x14ac:dyDescent="0.35">
      <c r="A3" s="189" t="s">
        <v>61</v>
      </c>
      <c r="B3" s="189"/>
      <c r="C3" s="189"/>
    </row>
    <row r="4" spans="1:10" ht="7.65" customHeight="1" x14ac:dyDescent="0.35">
      <c r="A4" s="26"/>
    </row>
    <row r="5" spans="1:10" ht="16.399999999999999" customHeight="1" x14ac:dyDescent="0.35">
      <c r="A5" s="26"/>
    </row>
    <row r="6" spans="1:10" s="3" customFormat="1" ht="15.5" x14ac:dyDescent="0.35">
      <c r="A6" s="112" t="str">
        <f>' IRCF Application - Part 1'!A4:B4</f>
        <v>Regional Partnership Board</v>
      </c>
      <c r="B6" s="112"/>
      <c r="C6" s="111" t="str">
        <f>' IRCF Application - Part 1'!C4:L4</f>
        <v xml:space="preserve">Gwent </v>
      </c>
      <c r="D6" s="111"/>
      <c r="E6" s="111"/>
      <c r="F6" s="111"/>
      <c r="G6" s="111"/>
      <c r="H6" s="111"/>
      <c r="I6" s="111"/>
    </row>
    <row r="7" spans="1:10" s="3" customFormat="1" ht="15.5" x14ac:dyDescent="0.35">
      <c r="A7" s="112" t="str">
        <f>' IRCF Application - Part 1'!A5:B5</f>
        <v>Local Authority / Health Board Area</v>
      </c>
      <c r="B7" s="112"/>
      <c r="C7" s="111" t="s">
        <v>220</v>
      </c>
      <c r="D7" s="111"/>
      <c r="E7" s="111"/>
      <c r="F7" s="111"/>
      <c r="G7" s="111"/>
      <c r="H7" s="111"/>
      <c r="I7" s="111"/>
    </row>
    <row r="8" spans="1:10" s="3" customFormat="1" ht="15.5" x14ac:dyDescent="0.35">
      <c r="A8" s="112" t="str">
        <f>' IRCF Application - Part 1'!A6:B6</f>
        <v>Project Title</v>
      </c>
      <c r="B8" s="112"/>
      <c r="C8" s="111" t="s">
        <v>238</v>
      </c>
      <c r="D8" s="111"/>
      <c r="E8" s="111"/>
      <c r="F8" s="111"/>
      <c r="G8" s="111"/>
      <c r="H8" s="111"/>
      <c r="I8" s="111"/>
    </row>
    <row r="9" spans="1:10" s="3" customFormat="1" ht="15.75" customHeight="1" x14ac:dyDescent="0.35">
      <c r="A9" s="112" t="str">
        <f>' IRCF Application - Part 1'!A7:B7</f>
        <v>Project Location/Address</v>
      </c>
      <c r="B9" s="112"/>
      <c r="C9" s="111" t="s">
        <v>221</v>
      </c>
      <c r="D9" s="111"/>
      <c r="E9" s="111"/>
      <c r="F9" s="111"/>
      <c r="G9" s="111"/>
      <c r="H9" s="111"/>
      <c r="I9" s="111"/>
    </row>
    <row r="10" spans="1:10" s="3" customFormat="1" ht="15.75" customHeight="1" x14ac:dyDescent="0.35">
      <c r="A10" s="112" t="str">
        <f>' IRCF Application - Part 1'!A8:B8</f>
        <v>Delivery Organisation</v>
      </c>
      <c r="B10" s="112"/>
      <c r="C10" s="111" t="str">
        <f>' IRCF Application - Part 1'!C8:L8</f>
        <v>ABUHB</v>
      </c>
      <c r="D10" s="111"/>
      <c r="E10" s="111"/>
      <c r="F10" s="111"/>
      <c r="G10" s="111"/>
      <c r="H10" s="111"/>
      <c r="I10" s="111"/>
    </row>
    <row r="11" spans="1:10" s="3" customFormat="1" ht="15.75" customHeight="1" x14ac:dyDescent="0.35">
      <c r="A11" s="112" t="str">
        <f>' IRCF Application - Part 1'!A10:B10</f>
        <v>Estimated overall Project cost</v>
      </c>
      <c r="B11" s="112"/>
      <c r="C11" s="193" t="s">
        <v>214</v>
      </c>
      <c r="D11" s="194"/>
      <c r="E11" s="195"/>
      <c r="F11" s="196"/>
      <c r="G11" s="196"/>
      <c r="H11" s="196"/>
      <c r="I11" s="197"/>
    </row>
    <row r="12" spans="1:10" ht="15.5" x14ac:dyDescent="0.35">
      <c r="A12" s="192"/>
      <c r="B12" s="192"/>
    </row>
    <row r="13" spans="1:10" ht="20" x14ac:dyDescent="0.35">
      <c r="A13" s="198" t="s">
        <v>62</v>
      </c>
      <c r="B13" s="198"/>
      <c r="C13" s="198"/>
      <c r="D13" s="198"/>
      <c r="E13" s="198"/>
      <c r="F13" s="198"/>
      <c r="G13" s="198"/>
      <c r="H13" s="198"/>
      <c r="I13" s="198"/>
    </row>
    <row r="15" spans="1:10" ht="28.5" customHeight="1" x14ac:dyDescent="0.35">
      <c r="A15" s="199" t="s">
        <v>63</v>
      </c>
      <c r="B15" s="199"/>
      <c r="C15" s="199"/>
      <c r="D15" s="199"/>
      <c r="E15" s="199"/>
      <c r="F15" s="199"/>
      <c r="G15" s="199"/>
      <c r="H15" s="199"/>
      <c r="I15" s="199"/>
    </row>
    <row r="16" spans="1:10" s="4" customFormat="1" ht="30" customHeight="1" x14ac:dyDescent="0.35">
      <c r="A16" s="200" t="s">
        <v>64</v>
      </c>
      <c r="B16" s="200"/>
      <c r="C16" s="200"/>
      <c r="D16" s="200"/>
      <c r="E16" s="200"/>
      <c r="F16" s="200"/>
      <c r="G16" s="200"/>
      <c r="H16" s="200"/>
      <c r="I16" s="200"/>
    </row>
    <row r="17" spans="1:9" ht="18" x14ac:dyDescent="0.35">
      <c r="B17" s="206" t="s">
        <v>77</v>
      </c>
      <c r="C17" s="207"/>
      <c r="D17" s="207"/>
      <c r="E17" s="207"/>
      <c r="F17" s="207"/>
      <c r="G17" s="207"/>
      <c r="H17" s="207"/>
      <c r="I17" s="208"/>
    </row>
    <row r="18" spans="1:9" ht="28" x14ac:dyDescent="0.35">
      <c r="A18" s="5"/>
      <c r="B18" s="33" t="s">
        <v>65</v>
      </c>
      <c r="C18" s="33" t="s">
        <v>66</v>
      </c>
      <c r="D18" s="33" t="s">
        <v>67</v>
      </c>
      <c r="E18" s="33" t="s">
        <v>68</v>
      </c>
      <c r="F18" s="33" t="s">
        <v>69</v>
      </c>
      <c r="G18" s="34" t="s">
        <v>70</v>
      </c>
      <c r="H18" s="34" t="s">
        <v>71</v>
      </c>
      <c r="I18" s="34" t="s">
        <v>72</v>
      </c>
    </row>
    <row r="19" spans="1:9" x14ac:dyDescent="0.35">
      <c r="A19" s="35" t="s">
        <v>239</v>
      </c>
      <c r="B19" s="32">
        <f t="shared" ref="B19:B25" si="0">SUM(C19:I19)</f>
        <v>0</v>
      </c>
      <c r="C19" s="22"/>
      <c r="D19" s="22"/>
      <c r="E19" s="22"/>
      <c r="F19" s="22"/>
      <c r="G19" s="22"/>
      <c r="H19" s="22"/>
      <c r="I19" s="22"/>
    </row>
    <row r="20" spans="1:9" x14ac:dyDescent="0.35">
      <c r="A20" s="35" t="s">
        <v>208</v>
      </c>
      <c r="B20" s="32">
        <f t="shared" si="0"/>
        <v>0</v>
      </c>
      <c r="C20" s="22"/>
      <c r="D20" s="22"/>
      <c r="E20" s="22"/>
      <c r="F20" s="22"/>
      <c r="G20" s="22"/>
      <c r="H20" s="22"/>
      <c r="I20" s="22"/>
    </row>
    <row r="21" spans="1:9" x14ac:dyDescent="0.35">
      <c r="A21" s="35" t="s">
        <v>209</v>
      </c>
      <c r="B21" s="32">
        <v>100000</v>
      </c>
      <c r="C21" s="22">
        <v>100000</v>
      </c>
      <c r="D21" s="22"/>
      <c r="E21" s="22"/>
      <c r="F21" s="22"/>
      <c r="G21" s="22"/>
      <c r="H21" s="22"/>
      <c r="I21" s="22"/>
    </row>
    <row r="22" spans="1:9" x14ac:dyDescent="0.35">
      <c r="A22" s="35" t="s">
        <v>210</v>
      </c>
      <c r="B22" s="32">
        <v>250000</v>
      </c>
      <c r="C22" s="22">
        <v>250000</v>
      </c>
      <c r="D22" s="22"/>
      <c r="E22" s="22"/>
      <c r="F22" s="22"/>
      <c r="G22" s="22"/>
      <c r="H22" s="22"/>
      <c r="I22" s="22"/>
    </row>
    <row r="23" spans="1:9" x14ac:dyDescent="0.35">
      <c r="A23" s="35" t="s">
        <v>73</v>
      </c>
      <c r="B23" s="32">
        <f t="shared" si="0"/>
        <v>0</v>
      </c>
      <c r="C23" s="22"/>
      <c r="D23" s="22"/>
      <c r="E23" s="22"/>
      <c r="F23" s="22"/>
      <c r="G23" s="22"/>
      <c r="H23" s="22"/>
      <c r="I23" s="22"/>
    </row>
    <row r="24" spans="1:9" x14ac:dyDescent="0.35">
      <c r="A24" s="35" t="s">
        <v>74</v>
      </c>
      <c r="B24" s="32">
        <v>20000</v>
      </c>
      <c r="C24" s="22">
        <v>20000</v>
      </c>
      <c r="D24" s="22"/>
      <c r="E24" s="22"/>
      <c r="F24" s="22"/>
      <c r="G24" s="22"/>
      <c r="H24" s="22"/>
      <c r="I24" s="22"/>
    </row>
    <row r="25" spans="1:9" x14ac:dyDescent="0.35">
      <c r="A25" s="35" t="s">
        <v>75</v>
      </c>
      <c r="B25" s="32">
        <f t="shared" si="0"/>
        <v>0</v>
      </c>
      <c r="C25" s="22"/>
      <c r="D25" s="22"/>
      <c r="E25" s="22"/>
      <c r="F25" s="22"/>
      <c r="G25" s="22"/>
      <c r="H25" s="22"/>
      <c r="I25" s="22"/>
    </row>
    <row r="26" spans="1:9" x14ac:dyDescent="0.35">
      <c r="A26" s="35" t="s">
        <v>76</v>
      </c>
      <c r="B26" s="32">
        <v>350000</v>
      </c>
      <c r="C26" s="32">
        <f t="shared" ref="C26:I26" si="1">SUM(C19:C25)</f>
        <v>370000</v>
      </c>
      <c r="D26" s="32">
        <f t="shared" si="1"/>
        <v>0</v>
      </c>
      <c r="E26" s="32">
        <f t="shared" si="1"/>
        <v>0</v>
      </c>
      <c r="F26" s="32">
        <f t="shared" si="1"/>
        <v>0</v>
      </c>
      <c r="G26" s="32">
        <f t="shared" si="1"/>
        <v>0</v>
      </c>
      <c r="H26" s="32">
        <f t="shared" si="1"/>
        <v>0</v>
      </c>
      <c r="I26" s="32">
        <f t="shared" si="1"/>
        <v>0</v>
      </c>
    </row>
    <row r="27" spans="1:9" s="19" customFormat="1" x14ac:dyDescent="0.35">
      <c r="A27" s="18"/>
      <c r="B27" s="24"/>
      <c r="C27" s="24"/>
      <c r="D27" s="24"/>
      <c r="E27" s="24"/>
      <c r="F27" s="24"/>
      <c r="G27" s="24"/>
      <c r="H27" s="24"/>
      <c r="I27" s="24"/>
    </row>
    <row r="28" spans="1:9" ht="18" x14ac:dyDescent="0.35">
      <c r="B28" s="206" t="s">
        <v>78</v>
      </c>
      <c r="C28" s="207"/>
      <c r="D28" s="207"/>
      <c r="E28" s="207"/>
      <c r="F28" s="207"/>
      <c r="G28" s="207"/>
      <c r="H28" s="207"/>
      <c r="I28" s="208"/>
    </row>
    <row r="29" spans="1:9" ht="28" x14ac:dyDescent="0.35">
      <c r="A29" s="5"/>
      <c r="B29" s="33" t="s">
        <v>65</v>
      </c>
      <c r="C29" s="33" t="s">
        <v>66</v>
      </c>
      <c r="D29" s="33" t="s">
        <v>67</v>
      </c>
      <c r="E29" s="33" t="s">
        <v>68</v>
      </c>
      <c r="F29" s="33" t="s">
        <v>69</v>
      </c>
      <c r="G29" s="34" t="s">
        <v>70</v>
      </c>
      <c r="H29" s="34" t="s">
        <v>71</v>
      </c>
      <c r="I29" s="34" t="s">
        <v>72</v>
      </c>
    </row>
    <row r="30" spans="1:9" x14ac:dyDescent="0.35">
      <c r="A30" s="35" t="s">
        <v>239</v>
      </c>
      <c r="B30" s="32">
        <f t="shared" ref="B30:B34" si="2">SUM(C30:I30)</f>
        <v>0</v>
      </c>
      <c r="C30" s="22"/>
      <c r="D30" s="22"/>
      <c r="E30" s="22"/>
      <c r="F30" s="22"/>
      <c r="G30" s="22"/>
      <c r="H30" s="22"/>
      <c r="I30" s="22"/>
    </row>
    <row r="31" spans="1:9" x14ac:dyDescent="0.35">
      <c r="A31" s="35" t="s">
        <v>208</v>
      </c>
      <c r="B31" s="32">
        <f t="shared" si="2"/>
        <v>0</v>
      </c>
      <c r="C31" s="22"/>
      <c r="D31" s="22"/>
      <c r="E31" s="22"/>
      <c r="F31" s="22"/>
      <c r="G31" s="22"/>
      <c r="H31" s="22"/>
      <c r="I31" s="22"/>
    </row>
    <row r="32" spans="1:9" x14ac:dyDescent="0.35">
      <c r="A32" s="35" t="s">
        <v>211</v>
      </c>
      <c r="B32" s="32">
        <v>100000</v>
      </c>
      <c r="C32" s="22">
        <v>100000</v>
      </c>
      <c r="D32" s="22"/>
      <c r="E32" s="22"/>
      <c r="F32" s="22"/>
      <c r="G32" s="22"/>
      <c r="H32" s="22"/>
      <c r="I32" s="22"/>
    </row>
    <row r="33" spans="1:9" x14ac:dyDescent="0.35">
      <c r="A33" s="35" t="s">
        <v>210</v>
      </c>
      <c r="B33" s="32">
        <v>450000</v>
      </c>
      <c r="C33" s="22">
        <v>450000</v>
      </c>
      <c r="D33" s="22"/>
      <c r="E33" s="22"/>
      <c r="F33" s="22"/>
      <c r="G33" s="22"/>
      <c r="H33" s="22"/>
      <c r="I33" s="22"/>
    </row>
    <row r="34" spans="1:9" x14ac:dyDescent="0.35">
      <c r="A34" s="35" t="s">
        <v>73</v>
      </c>
      <c r="B34" s="32">
        <f t="shared" si="2"/>
        <v>0</v>
      </c>
      <c r="C34" s="22"/>
      <c r="D34" s="22"/>
      <c r="E34" s="22"/>
      <c r="F34" s="22"/>
      <c r="G34" s="22"/>
      <c r="H34" s="22"/>
      <c r="I34" s="22"/>
    </row>
    <row r="35" spans="1:9" x14ac:dyDescent="0.35">
      <c r="A35" s="35" t="s">
        <v>74</v>
      </c>
      <c r="B35" s="32">
        <v>20000</v>
      </c>
      <c r="C35" s="22">
        <v>20000</v>
      </c>
      <c r="D35" s="22"/>
      <c r="E35" s="22"/>
      <c r="F35" s="22"/>
      <c r="G35" s="22"/>
      <c r="H35" s="22"/>
      <c r="I35" s="22"/>
    </row>
    <row r="36" spans="1:9" x14ac:dyDescent="0.35">
      <c r="A36" s="35" t="s">
        <v>75</v>
      </c>
      <c r="B36" s="32"/>
      <c r="C36" s="22"/>
      <c r="D36" s="22"/>
      <c r="E36" s="22"/>
      <c r="F36" s="22"/>
      <c r="G36" s="22"/>
      <c r="H36" s="22"/>
      <c r="I36" s="22"/>
    </row>
    <row r="37" spans="1:9" x14ac:dyDescent="0.35">
      <c r="A37" s="35" t="s">
        <v>76</v>
      </c>
      <c r="B37" s="32">
        <f t="shared" ref="B37:I37" si="3">SUM(B30:B36)</f>
        <v>570000</v>
      </c>
      <c r="C37" s="32">
        <f t="shared" si="3"/>
        <v>570000</v>
      </c>
      <c r="D37" s="32">
        <f t="shared" si="3"/>
        <v>0</v>
      </c>
      <c r="E37" s="32">
        <f t="shared" si="3"/>
        <v>0</v>
      </c>
      <c r="F37" s="32">
        <f t="shared" si="3"/>
        <v>0</v>
      </c>
      <c r="G37" s="32">
        <f t="shared" si="3"/>
        <v>0</v>
      </c>
      <c r="H37" s="32">
        <f t="shared" si="3"/>
        <v>0</v>
      </c>
      <c r="I37" s="32">
        <f t="shared" si="3"/>
        <v>0</v>
      </c>
    </row>
    <row r="38" spans="1:9" s="19" customFormat="1" x14ac:dyDescent="0.35">
      <c r="A38" s="18"/>
      <c r="B38" s="24"/>
      <c r="C38" s="24"/>
      <c r="D38" s="24"/>
      <c r="E38" s="24"/>
      <c r="F38" s="24"/>
      <c r="G38" s="24"/>
      <c r="H38" s="24"/>
      <c r="I38" s="24"/>
    </row>
    <row r="39" spans="1:9" ht="18" x14ac:dyDescent="0.35">
      <c r="B39" s="206" t="s">
        <v>79</v>
      </c>
      <c r="C39" s="207"/>
      <c r="D39" s="207"/>
      <c r="E39" s="207"/>
      <c r="F39" s="207"/>
      <c r="G39" s="207"/>
      <c r="H39" s="207"/>
      <c r="I39" s="208"/>
    </row>
    <row r="40" spans="1:9" ht="28" x14ac:dyDescent="0.35">
      <c r="A40" s="5"/>
      <c r="B40" s="33" t="s">
        <v>65</v>
      </c>
      <c r="C40" s="33" t="s">
        <v>66</v>
      </c>
      <c r="D40" s="33" t="s">
        <v>67</v>
      </c>
      <c r="E40" s="33" t="s">
        <v>68</v>
      </c>
      <c r="F40" s="33" t="s">
        <v>69</v>
      </c>
      <c r="G40" s="34" t="s">
        <v>70</v>
      </c>
      <c r="H40" s="34" t="s">
        <v>71</v>
      </c>
      <c r="I40" s="34" t="s">
        <v>72</v>
      </c>
    </row>
    <row r="41" spans="1:9" x14ac:dyDescent="0.35">
      <c r="A41" s="35" t="s">
        <v>239</v>
      </c>
      <c r="B41" s="32">
        <v>250000</v>
      </c>
      <c r="C41" s="22">
        <v>250000</v>
      </c>
      <c r="D41" s="22"/>
      <c r="E41" s="22"/>
      <c r="F41" s="22"/>
      <c r="G41" s="22"/>
      <c r="H41" s="22"/>
      <c r="I41" s="22"/>
    </row>
    <row r="42" spans="1:9" x14ac:dyDescent="0.35">
      <c r="A42" s="35" t="s">
        <v>208</v>
      </c>
      <c r="B42" s="32">
        <v>4500000</v>
      </c>
      <c r="C42" s="22">
        <v>4500000</v>
      </c>
      <c r="D42" s="22"/>
      <c r="E42" s="22"/>
      <c r="F42" s="22"/>
      <c r="G42" s="22"/>
      <c r="H42" s="22"/>
      <c r="I42" s="22"/>
    </row>
    <row r="43" spans="1:9" x14ac:dyDescent="0.35">
      <c r="A43" s="35" t="s">
        <v>213</v>
      </c>
      <c r="B43" s="32">
        <f t="shared" ref="B43:B45" si="4">SUM(C43:I43)</f>
        <v>200000</v>
      </c>
      <c r="C43" s="22">
        <v>200000</v>
      </c>
      <c r="D43" s="22"/>
      <c r="E43" s="22"/>
      <c r="F43" s="22"/>
      <c r="G43" s="22"/>
      <c r="H43" s="22"/>
      <c r="I43" s="22"/>
    </row>
    <row r="44" spans="1:9" x14ac:dyDescent="0.35">
      <c r="A44" s="35" t="s">
        <v>210</v>
      </c>
      <c r="B44" s="32">
        <v>300000</v>
      </c>
      <c r="C44" s="22">
        <v>300000</v>
      </c>
      <c r="D44" s="22"/>
      <c r="E44" s="22"/>
      <c r="F44" s="22"/>
      <c r="G44" s="22"/>
      <c r="H44" s="22"/>
      <c r="I44" s="22"/>
    </row>
    <row r="45" spans="1:9" x14ac:dyDescent="0.35">
      <c r="A45" s="35" t="s">
        <v>73</v>
      </c>
      <c r="B45" s="32">
        <f t="shared" si="4"/>
        <v>0</v>
      </c>
      <c r="C45" s="22"/>
      <c r="D45" s="22"/>
      <c r="E45" s="22"/>
      <c r="F45" s="22"/>
      <c r="G45" s="22"/>
      <c r="H45" s="22"/>
      <c r="I45" s="22"/>
    </row>
    <row r="46" spans="1:9" x14ac:dyDescent="0.35">
      <c r="A46" s="35" t="s">
        <v>74</v>
      </c>
      <c r="B46" s="32">
        <v>990000</v>
      </c>
      <c r="C46" s="22">
        <v>990000</v>
      </c>
      <c r="D46" s="22"/>
      <c r="E46" s="22"/>
      <c r="F46" s="22"/>
      <c r="G46" s="22"/>
      <c r="H46" s="22"/>
      <c r="I46" s="22"/>
    </row>
    <row r="47" spans="1:9" x14ac:dyDescent="0.35">
      <c r="A47" s="35" t="s">
        <v>75</v>
      </c>
      <c r="B47" s="32"/>
      <c r="C47" s="22"/>
      <c r="D47" s="22"/>
      <c r="E47" s="22"/>
      <c r="F47" s="22"/>
      <c r="G47" s="22"/>
      <c r="H47" s="22"/>
      <c r="I47" s="22"/>
    </row>
    <row r="48" spans="1:9" x14ac:dyDescent="0.35">
      <c r="A48" s="35" t="s">
        <v>76</v>
      </c>
      <c r="B48" s="32">
        <f t="shared" ref="B48:I48" si="5">SUM(B41:B47)</f>
        <v>6240000</v>
      </c>
      <c r="C48" s="32">
        <f t="shared" si="5"/>
        <v>6240000</v>
      </c>
      <c r="D48" s="32">
        <f t="shared" si="5"/>
        <v>0</v>
      </c>
      <c r="E48" s="32">
        <f t="shared" si="5"/>
        <v>0</v>
      </c>
      <c r="F48" s="32">
        <f t="shared" si="5"/>
        <v>0</v>
      </c>
      <c r="G48" s="32">
        <f t="shared" si="5"/>
        <v>0</v>
      </c>
      <c r="H48" s="32">
        <f t="shared" si="5"/>
        <v>0</v>
      </c>
      <c r="I48" s="32">
        <f t="shared" si="5"/>
        <v>0</v>
      </c>
    </row>
    <row r="49" spans="1:11" s="19" customFormat="1" x14ac:dyDescent="0.35">
      <c r="A49" s="18"/>
      <c r="B49" s="24"/>
      <c r="C49" s="24"/>
      <c r="D49" s="24"/>
      <c r="E49" s="24"/>
      <c r="F49" s="24"/>
      <c r="G49" s="24"/>
      <c r="H49" s="24"/>
      <c r="I49" s="24"/>
    </row>
    <row r="50" spans="1:11" ht="18" x14ac:dyDescent="0.35">
      <c r="B50" s="206" t="s">
        <v>212</v>
      </c>
      <c r="C50" s="207"/>
      <c r="D50" s="207"/>
      <c r="E50" s="207"/>
      <c r="F50" s="207"/>
      <c r="G50" s="207"/>
      <c r="H50" s="207"/>
      <c r="I50" s="208"/>
    </row>
    <row r="51" spans="1:11" ht="28" x14ac:dyDescent="0.35">
      <c r="A51" s="5"/>
      <c r="B51" s="33" t="s">
        <v>65</v>
      </c>
      <c r="C51" s="33" t="s">
        <v>66</v>
      </c>
      <c r="D51" s="33" t="s">
        <v>67</v>
      </c>
      <c r="E51" s="33" t="s">
        <v>68</v>
      </c>
      <c r="F51" s="33" t="s">
        <v>69</v>
      </c>
      <c r="G51" s="34" t="s">
        <v>70</v>
      </c>
      <c r="H51" s="34" t="s">
        <v>71</v>
      </c>
      <c r="I51" s="34" t="s">
        <v>72</v>
      </c>
    </row>
    <row r="52" spans="1:11" x14ac:dyDescent="0.35">
      <c r="A52" s="35" t="s">
        <v>239</v>
      </c>
      <c r="B52" s="32">
        <f t="shared" ref="B52:B56" si="6">SUM(C52:I52)</f>
        <v>0</v>
      </c>
      <c r="C52" s="22"/>
      <c r="D52" s="22"/>
      <c r="E52" s="22"/>
      <c r="F52" s="22"/>
      <c r="G52" s="22"/>
      <c r="H52" s="22"/>
      <c r="I52" s="22"/>
    </row>
    <row r="53" spans="1:11" x14ac:dyDescent="0.35">
      <c r="A53" s="35" t="s">
        <v>208</v>
      </c>
      <c r="B53" s="32">
        <v>2500000</v>
      </c>
      <c r="C53" s="22">
        <v>2500000</v>
      </c>
      <c r="D53" s="22"/>
      <c r="E53" s="22"/>
      <c r="F53" s="22"/>
      <c r="G53" s="22"/>
      <c r="H53" s="22"/>
      <c r="I53" s="22"/>
    </row>
    <row r="54" spans="1:11" x14ac:dyDescent="0.35">
      <c r="A54" s="35" t="s">
        <v>213</v>
      </c>
      <c r="B54" s="32">
        <v>350000</v>
      </c>
      <c r="C54" s="22">
        <v>350000</v>
      </c>
      <c r="D54" s="22"/>
      <c r="E54" s="22"/>
      <c r="F54" s="22"/>
      <c r="G54" s="22"/>
      <c r="H54" s="22"/>
      <c r="I54" s="22"/>
    </row>
    <row r="55" spans="1:11" x14ac:dyDescent="0.35">
      <c r="A55" s="35" t="s">
        <v>210</v>
      </c>
      <c r="B55" s="32">
        <v>100000</v>
      </c>
      <c r="C55" s="22">
        <v>100000</v>
      </c>
      <c r="D55" s="22"/>
      <c r="E55" s="22"/>
      <c r="F55" s="22"/>
      <c r="G55" s="22"/>
      <c r="H55" s="22"/>
      <c r="I55" s="22"/>
    </row>
    <row r="56" spans="1:11" x14ac:dyDescent="0.35">
      <c r="A56" s="35" t="s">
        <v>73</v>
      </c>
      <c r="B56" s="32">
        <f t="shared" si="6"/>
        <v>300000</v>
      </c>
      <c r="C56" s="22">
        <v>300000</v>
      </c>
      <c r="D56" s="22"/>
      <c r="E56" s="22"/>
      <c r="F56" s="22"/>
      <c r="G56" s="22"/>
      <c r="H56" s="22"/>
      <c r="I56" s="22"/>
    </row>
    <row r="57" spans="1:11" x14ac:dyDescent="0.35">
      <c r="A57" s="35" t="s">
        <v>74</v>
      </c>
      <c r="B57" s="32">
        <v>630000</v>
      </c>
      <c r="C57" s="22">
        <v>630000</v>
      </c>
      <c r="D57" s="22"/>
      <c r="E57" s="22"/>
      <c r="F57" s="22"/>
      <c r="G57" s="22"/>
      <c r="H57" s="22"/>
      <c r="I57" s="22"/>
    </row>
    <row r="58" spans="1:11" x14ac:dyDescent="0.35">
      <c r="A58" s="35" t="s">
        <v>75</v>
      </c>
      <c r="B58" s="32"/>
      <c r="C58" s="22"/>
      <c r="D58" s="22"/>
      <c r="E58" s="22"/>
      <c r="F58" s="22"/>
      <c r="G58" s="22"/>
      <c r="H58" s="22"/>
      <c r="I58" s="22"/>
    </row>
    <row r="59" spans="1:11" x14ac:dyDescent="0.35">
      <c r="A59" s="35" t="s">
        <v>76</v>
      </c>
      <c r="B59" s="32">
        <f t="shared" ref="B59:I59" si="7">SUM(B52:B58)</f>
        <v>3880000</v>
      </c>
      <c r="C59" s="32">
        <f t="shared" si="7"/>
        <v>3880000</v>
      </c>
      <c r="D59" s="32">
        <f t="shared" si="7"/>
        <v>0</v>
      </c>
      <c r="E59" s="32">
        <f t="shared" si="7"/>
        <v>0</v>
      </c>
      <c r="F59" s="32">
        <f t="shared" si="7"/>
        <v>0</v>
      </c>
      <c r="G59" s="32">
        <f t="shared" si="7"/>
        <v>0</v>
      </c>
      <c r="H59" s="32">
        <f t="shared" si="7"/>
        <v>0</v>
      </c>
      <c r="I59" s="32">
        <f t="shared" si="7"/>
        <v>0</v>
      </c>
    </row>
    <row r="60" spans="1:11" s="19" customFormat="1" x14ac:dyDescent="0.35">
      <c r="A60" s="18"/>
      <c r="B60" s="24"/>
      <c r="C60" s="24"/>
      <c r="D60" s="24"/>
      <c r="E60" s="24"/>
      <c r="F60" s="24"/>
      <c r="G60" s="24"/>
      <c r="H60" s="24"/>
      <c r="I60" s="24"/>
    </row>
    <row r="61" spans="1:11" s="4" customFormat="1" ht="28.5" customHeight="1" x14ac:dyDescent="0.35">
      <c r="A61" s="204" t="s">
        <v>80</v>
      </c>
      <c r="B61" s="204"/>
      <c r="C61" s="204"/>
      <c r="D61" s="204"/>
      <c r="E61" s="204"/>
      <c r="F61" s="204"/>
      <c r="G61" s="204"/>
      <c r="H61" s="204"/>
      <c r="I61" s="204"/>
    </row>
    <row r="62" spans="1:11" s="4" customFormat="1" ht="28.5" customHeight="1" x14ac:dyDescent="0.35">
      <c r="A62" s="15"/>
      <c r="B62" s="209" t="s">
        <v>77</v>
      </c>
      <c r="C62" s="209"/>
      <c r="D62" s="209" t="s">
        <v>78</v>
      </c>
      <c r="E62" s="209"/>
      <c r="F62" s="209" t="s">
        <v>79</v>
      </c>
      <c r="G62" s="209"/>
      <c r="H62" s="209" t="s">
        <v>212</v>
      </c>
      <c r="I62" s="209"/>
      <c r="J62" s="190" t="s">
        <v>81</v>
      </c>
      <c r="K62" s="191"/>
    </row>
    <row r="63" spans="1:11" s="7" customFormat="1" ht="28" x14ac:dyDescent="0.35">
      <c r="A63" s="5"/>
      <c r="B63" s="29" t="s">
        <v>82</v>
      </c>
      <c r="C63" s="29" t="s">
        <v>83</v>
      </c>
      <c r="D63" s="29" t="s">
        <v>82</v>
      </c>
      <c r="E63" s="29" t="s">
        <v>83</v>
      </c>
      <c r="F63" s="29" t="s">
        <v>82</v>
      </c>
      <c r="G63" s="29" t="s">
        <v>83</v>
      </c>
      <c r="H63" s="29" t="s">
        <v>82</v>
      </c>
      <c r="I63" s="29" t="s">
        <v>83</v>
      </c>
      <c r="J63" s="30" t="s">
        <v>82</v>
      </c>
      <c r="K63" s="30" t="s">
        <v>83</v>
      </c>
    </row>
    <row r="64" spans="1:11" x14ac:dyDescent="0.35">
      <c r="A64" s="8" t="s">
        <v>66</v>
      </c>
      <c r="B64" s="36">
        <f>C26</f>
        <v>370000</v>
      </c>
      <c r="C64" s="37">
        <f t="shared" ref="C64:C70" si="8">IFERROR(B64/B$71,"")</f>
        <v>1</v>
      </c>
      <c r="D64" s="36">
        <f>C37</f>
        <v>570000</v>
      </c>
      <c r="E64" s="37">
        <f t="shared" ref="E64:E70" si="9">IFERROR(D64/D$71,"")</f>
        <v>1</v>
      </c>
      <c r="F64" s="36">
        <f>C48</f>
        <v>6240000</v>
      </c>
      <c r="G64" s="37">
        <f t="shared" ref="G64:G70" si="10">IFERROR(F64/F$71,"")</f>
        <v>1</v>
      </c>
      <c r="H64" s="36">
        <f>C59</f>
        <v>3880000</v>
      </c>
      <c r="I64" s="37">
        <f t="shared" ref="I64:I70" si="11">IFERROR(H64/H$71,"")</f>
        <v>1</v>
      </c>
      <c r="J64" s="40">
        <f>B64+D64+F64+H64</f>
        <v>11060000</v>
      </c>
      <c r="K64" s="31">
        <f t="shared" ref="K64:K70" si="12">IFERROR(J64/J$71,"")</f>
        <v>1</v>
      </c>
    </row>
    <row r="65" spans="1:11" x14ac:dyDescent="0.35">
      <c r="A65" s="8" t="s">
        <v>67</v>
      </c>
      <c r="B65" s="36">
        <f>D26</f>
        <v>0</v>
      </c>
      <c r="C65" s="37">
        <f t="shared" si="8"/>
        <v>0</v>
      </c>
      <c r="D65" s="36">
        <f>D37</f>
        <v>0</v>
      </c>
      <c r="E65" s="37">
        <f t="shared" si="9"/>
        <v>0</v>
      </c>
      <c r="F65" s="36">
        <f>D48</f>
        <v>0</v>
      </c>
      <c r="G65" s="37">
        <f t="shared" si="10"/>
        <v>0</v>
      </c>
      <c r="H65" s="36">
        <f>D59</f>
        <v>0</v>
      </c>
      <c r="I65" s="37">
        <f t="shared" si="11"/>
        <v>0</v>
      </c>
      <c r="J65" s="40">
        <f t="shared" ref="J65:J70" si="13">B65+D65+F65+H65</f>
        <v>0</v>
      </c>
      <c r="K65" s="31">
        <f t="shared" si="12"/>
        <v>0</v>
      </c>
    </row>
    <row r="66" spans="1:11" x14ac:dyDescent="0.35">
      <c r="A66" s="8" t="s">
        <v>68</v>
      </c>
      <c r="B66" s="36">
        <f>E26</f>
        <v>0</v>
      </c>
      <c r="C66" s="37">
        <f t="shared" si="8"/>
        <v>0</v>
      </c>
      <c r="D66" s="36">
        <f>E37</f>
        <v>0</v>
      </c>
      <c r="E66" s="37">
        <f t="shared" si="9"/>
        <v>0</v>
      </c>
      <c r="F66" s="36">
        <f>E48</f>
        <v>0</v>
      </c>
      <c r="G66" s="37">
        <f t="shared" si="10"/>
        <v>0</v>
      </c>
      <c r="H66" s="36">
        <f>E59</f>
        <v>0</v>
      </c>
      <c r="I66" s="37">
        <f t="shared" si="11"/>
        <v>0</v>
      </c>
      <c r="J66" s="40">
        <f t="shared" si="13"/>
        <v>0</v>
      </c>
      <c r="K66" s="31">
        <f t="shared" si="12"/>
        <v>0</v>
      </c>
    </row>
    <row r="67" spans="1:11" x14ac:dyDescent="0.35">
      <c r="A67" s="8" t="s">
        <v>69</v>
      </c>
      <c r="B67" s="36">
        <f>F26</f>
        <v>0</v>
      </c>
      <c r="C67" s="37">
        <f t="shared" si="8"/>
        <v>0</v>
      </c>
      <c r="D67" s="36">
        <f>F37</f>
        <v>0</v>
      </c>
      <c r="E67" s="37">
        <f t="shared" si="9"/>
        <v>0</v>
      </c>
      <c r="F67" s="36">
        <f>F48</f>
        <v>0</v>
      </c>
      <c r="G67" s="37">
        <f t="shared" si="10"/>
        <v>0</v>
      </c>
      <c r="H67" s="36">
        <f>F59</f>
        <v>0</v>
      </c>
      <c r="I67" s="37">
        <f t="shared" si="11"/>
        <v>0</v>
      </c>
      <c r="J67" s="40">
        <f t="shared" si="13"/>
        <v>0</v>
      </c>
      <c r="K67" s="31">
        <f t="shared" si="12"/>
        <v>0</v>
      </c>
    </row>
    <row r="68" spans="1:11" x14ac:dyDescent="0.35">
      <c r="A68" s="8" t="s">
        <v>70</v>
      </c>
      <c r="B68" s="36">
        <f>G26</f>
        <v>0</v>
      </c>
      <c r="C68" s="37">
        <f t="shared" si="8"/>
        <v>0</v>
      </c>
      <c r="D68" s="36">
        <f>G37</f>
        <v>0</v>
      </c>
      <c r="E68" s="37">
        <f t="shared" si="9"/>
        <v>0</v>
      </c>
      <c r="F68" s="36">
        <f>G48</f>
        <v>0</v>
      </c>
      <c r="G68" s="37">
        <f t="shared" si="10"/>
        <v>0</v>
      </c>
      <c r="H68" s="36">
        <f>G59</f>
        <v>0</v>
      </c>
      <c r="I68" s="37">
        <f t="shared" si="11"/>
        <v>0</v>
      </c>
      <c r="J68" s="40">
        <f t="shared" si="13"/>
        <v>0</v>
      </c>
      <c r="K68" s="31">
        <f t="shared" si="12"/>
        <v>0</v>
      </c>
    </row>
    <row r="69" spans="1:11" x14ac:dyDescent="0.35">
      <c r="A69" s="8" t="s">
        <v>71</v>
      </c>
      <c r="B69" s="36">
        <f>H26</f>
        <v>0</v>
      </c>
      <c r="C69" s="37">
        <f t="shared" si="8"/>
        <v>0</v>
      </c>
      <c r="D69" s="36">
        <f>H37</f>
        <v>0</v>
      </c>
      <c r="E69" s="37">
        <f t="shared" si="9"/>
        <v>0</v>
      </c>
      <c r="F69" s="36">
        <f>H48</f>
        <v>0</v>
      </c>
      <c r="G69" s="37">
        <f t="shared" si="10"/>
        <v>0</v>
      </c>
      <c r="H69" s="36">
        <f>H59</f>
        <v>0</v>
      </c>
      <c r="I69" s="37">
        <f t="shared" si="11"/>
        <v>0</v>
      </c>
      <c r="J69" s="40">
        <f t="shared" si="13"/>
        <v>0</v>
      </c>
      <c r="K69" s="31">
        <f t="shared" si="12"/>
        <v>0</v>
      </c>
    </row>
    <row r="70" spans="1:11" x14ac:dyDescent="0.35">
      <c r="A70" s="8" t="s">
        <v>75</v>
      </c>
      <c r="B70" s="36">
        <f>I26</f>
        <v>0</v>
      </c>
      <c r="C70" s="37">
        <f t="shared" si="8"/>
        <v>0</v>
      </c>
      <c r="D70" s="36">
        <f>I37</f>
        <v>0</v>
      </c>
      <c r="E70" s="37">
        <f t="shared" si="9"/>
        <v>0</v>
      </c>
      <c r="F70" s="36">
        <f>I48</f>
        <v>0</v>
      </c>
      <c r="G70" s="37">
        <f t="shared" si="10"/>
        <v>0</v>
      </c>
      <c r="H70" s="36">
        <f>I59</f>
        <v>0</v>
      </c>
      <c r="I70" s="37">
        <f t="shared" si="11"/>
        <v>0</v>
      </c>
      <c r="J70" s="40">
        <f t="shared" si="13"/>
        <v>0</v>
      </c>
      <c r="K70" s="31">
        <f t="shared" si="12"/>
        <v>0</v>
      </c>
    </row>
    <row r="71" spans="1:11" x14ac:dyDescent="0.35">
      <c r="A71" s="16" t="s">
        <v>76</v>
      </c>
      <c r="B71" s="38">
        <f>SUM(B64:B70)</f>
        <v>370000</v>
      </c>
      <c r="C71" s="41">
        <f t="shared" ref="C71:I71" si="14">SUM(C64:C70)</f>
        <v>1</v>
      </c>
      <c r="D71" s="38">
        <f t="shared" si="14"/>
        <v>570000</v>
      </c>
      <c r="E71" s="41">
        <f t="shared" si="14"/>
        <v>1</v>
      </c>
      <c r="F71" s="38">
        <f t="shared" si="14"/>
        <v>6240000</v>
      </c>
      <c r="G71" s="41">
        <f t="shared" si="14"/>
        <v>1</v>
      </c>
      <c r="H71" s="38">
        <f t="shared" si="14"/>
        <v>3880000</v>
      </c>
      <c r="I71" s="41">
        <f t="shared" si="14"/>
        <v>1</v>
      </c>
      <c r="J71" s="39">
        <f>SUM(J64:J70)</f>
        <v>11060000</v>
      </c>
      <c r="K71" s="43">
        <f t="shared" ref="K71" si="15">SUM(K64:K70)</f>
        <v>1</v>
      </c>
    </row>
    <row r="73" spans="1:11" s="4" customFormat="1" ht="28.5" customHeight="1" x14ac:dyDescent="0.35">
      <c r="A73" s="203" t="s">
        <v>84</v>
      </c>
      <c r="B73" s="203"/>
      <c r="C73" s="203"/>
      <c r="D73" s="203"/>
      <c r="E73" s="23"/>
      <c r="F73" s="204" t="s">
        <v>85</v>
      </c>
      <c r="G73" s="204"/>
      <c r="H73" s="204"/>
      <c r="I73" s="204"/>
      <c r="J73" s="204"/>
    </row>
    <row r="74" spans="1:11" x14ac:dyDescent="0.35">
      <c r="A74" s="201" t="s">
        <v>86</v>
      </c>
      <c r="B74" s="202"/>
      <c r="C74" s="202"/>
      <c r="D74" s="13"/>
      <c r="F74" s="205" t="s">
        <v>87</v>
      </c>
      <c r="G74" s="205"/>
      <c r="H74" s="205"/>
      <c r="I74" s="205"/>
      <c r="J74" s="205"/>
    </row>
    <row r="75" spans="1:11" ht="46.65" customHeight="1" x14ac:dyDescent="0.35">
      <c r="A75" s="12"/>
      <c r="B75" s="14" t="s">
        <v>82</v>
      </c>
      <c r="C75" s="14" t="s">
        <v>83</v>
      </c>
      <c r="D75" s="14" t="s">
        <v>88</v>
      </c>
      <c r="F75" s="205"/>
      <c r="G75" s="205"/>
      <c r="H75" s="205"/>
      <c r="I75" s="205"/>
      <c r="J75" s="205"/>
    </row>
    <row r="76" spans="1:11" ht="19.5" customHeight="1" x14ac:dyDescent="0.35">
      <c r="A76" s="12" t="s">
        <v>89</v>
      </c>
      <c r="B76" s="20"/>
      <c r="C76" s="47" t="str">
        <f>IFERROR(B76/B$78,"")</f>
        <v/>
      </c>
      <c r="D76" s="51"/>
      <c r="F76" s="205"/>
      <c r="G76" s="205"/>
      <c r="H76" s="205"/>
      <c r="I76" s="205"/>
      <c r="J76" s="205"/>
    </row>
    <row r="77" spans="1:11" ht="28" x14ac:dyDescent="0.35">
      <c r="A77" s="28" t="s">
        <v>90</v>
      </c>
      <c r="B77" s="20"/>
      <c r="C77" s="47" t="str">
        <f>IFERROR(B77/B$78,"")</f>
        <v/>
      </c>
      <c r="D77" s="6"/>
      <c r="F77" s="205"/>
      <c r="G77" s="205"/>
      <c r="H77" s="205"/>
      <c r="I77" s="205"/>
      <c r="J77" s="205"/>
    </row>
    <row r="78" spans="1:11" x14ac:dyDescent="0.35">
      <c r="A78" s="12" t="s">
        <v>76</v>
      </c>
      <c r="B78" s="21">
        <f>+B77</f>
        <v>0</v>
      </c>
      <c r="C78" s="13"/>
      <c r="D78" s="13"/>
      <c r="F78" s="205"/>
      <c r="G78" s="205"/>
      <c r="H78" s="205"/>
      <c r="I78" s="205"/>
      <c r="J78" s="205"/>
    </row>
  </sheetData>
  <mergeCells count="32">
    <mergeCell ref="A7:B7"/>
    <mergeCell ref="C7:I7"/>
    <mergeCell ref="C10:I10"/>
    <mergeCell ref="A74:C74"/>
    <mergeCell ref="A73:D73"/>
    <mergeCell ref="F73:J73"/>
    <mergeCell ref="F74:J78"/>
    <mergeCell ref="B17:I17"/>
    <mergeCell ref="B28:I28"/>
    <mergeCell ref="B39:I39"/>
    <mergeCell ref="B50:I50"/>
    <mergeCell ref="B62:C62"/>
    <mergeCell ref="A61:I61"/>
    <mergeCell ref="D62:E62"/>
    <mergeCell ref="F62:G62"/>
    <mergeCell ref="H62:I62"/>
    <mergeCell ref="A3:C3"/>
    <mergeCell ref="J62:K62"/>
    <mergeCell ref="A11:B11"/>
    <mergeCell ref="A12:B12"/>
    <mergeCell ref="C11:D11"/>
    <mergeCell ref="E11:I11"/>
    <mergeCell ref="A8:B8"/>
    <mergeCell ref="C8:I8"/>
    <mergeCell ref="A9:B9"/>
    <mergeCell ref="C9:I9"/>
    <mergeCell ref="A10:B10"/>
    <mergeCell ref="A13:I13"/>
    <mergeCell ref="A15:I15"/>
    <mergeCell ref="A16:I16"/>
    <mergeCell ref="A6:B6"/>
    <mergeCell ref="C6:I6"/>
  </mergeCells>
  <pageMargins left="0.7" right="0.7" top="0.75" bottom="0.75" header="0.3" footer="0.3"/>
  <pageSetup paperSize="9" scale="38" orientation="portrait" horizontalDpi="300" verticalDpi="300"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'Internal Use Only'!$B$2:$B$9</xm:f>
          </x14:formula1>
          <xm:sqref>C6:I6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M117"/>
  <sheetViews>
    <sheetView showGridLines="0" topLeftCell="A96" zoomScale="80" zoomScaleNormal="80" workbookViewId="0">
      <selection activeCell="L100" sqref="L100"/>
    </sheetView>
  </sheetViews>
  <sheetFormatPr defaultColWidth="7.61328125" defaultRowHeight="15.5" x14ac:dyDescent="0.35"/>
  <cols>
    <col min="1" max="1" width="16.07421875" style="3" customWidth="1"/>
    <col min="2" max="2" width="21.4609375" style="3" customWidth="1"/>
    <col min="3" max="3" width="7.61328125" style="3" customWidth="1"/>
    <col min="4" max="6" width="7.61328125" style="3"/>
    <col min="7" max="7" width="11.15234375" style="3" customWidth="1"/>
    <col min="8" max="9" width="7.61328125" style="3"/>
    <col min="10" max="10" width="13.07421875" style="3" customWidth="1"/>
    <col min="11" max="11" width="7.61328125" style="3"/>
    <col min="12" max="12" width="55.3828125" style="3" customWidth="1"/>
    <col min="13" max="16384" width="7.61328125" style="3"/>
  </cols>
  <sheetData>
    <row r="1" spans="1:10" s="9" customFormat="1" ht="23" x14ac:dyDescent="0.35">
      <c r="A1" s="26" t="s">
        <v>0</v>
      </c>
      <c r="E1" s="26"/>
      <c r="H1" s="26" t="s">
        <v>91</v>
      </c>
      <c r="I1" s="17"/>
    </row>
    <row r="2" spans="1:10" s="9" customFormat="1" ht="12" customHeight="1" x14ac:dyDescent="0.35">
      <c r="A2" s="26"/>
      <c r="B2" s="1"/>
      <c r="C2" s="1"/>
      <c r="D2" s="1"/>
      <c r="E2" s="1"/>
      <c r="F2" s="1"/>
      <c r="G2" s="1"/>
      <c r="H2" s="1"/>
      <c r="I2" s="1"/>
    </row>
    <row r="3" spans="1:10" s="9" customFormat="1" ht="9" customHeight="1" x14ac:dyDescent="0.35">
      <c r="A3" s="26"/>
      <c r="B3" s="1"/>
      <c r="C3" s="1"/>
      <c r="D3" s="1"/>
      <c r="E3" s="1"/>
      <c r="F3" s="1"/>
      <c r="G3" s="1"/>
      <c r="H3" s="1"/>
      <c r="I3" s="1"/>
    </row>
    <row r="4" spans="1:10" s="9" customFormat="1" ht="18" customHeight="1" x14ac:dyDescent="0.35">
      <c r="A4" s="273" t="s">
        <v>92</v>
      </c>
      <c r="B4" s="273"/>
      <c r="C4" s="273"/>
      <c r="D4" s="273"/>
      <c r="E4" s="273"/>
      <c r="F4" s="273"/>
      <c r="G4" s="273"/>
      <c r="H4" s="273"/>
      <c r="I4" s="273"/>
      <c r="J4" s="273"/>
    </row>
    <row r="5" spans="1:10" ht="31.5" customHeight="1" x14ac:dyDescent="0.35">
      <c r="A5" s="102" t="str">
        <f>' IRCF Application - Part 1'!A4:B4</f>
        <v>Regional Partnership Board</v>
      </c>
      <c r="B5" s="103"/>
      <c r="C5" s="111" t="str">
        <f>' IRCF Application - Part 1'!C4:L4</f>
        <v xml:space="preserve">Gwent </v>
      </c>
      <c r="D5" s="111"/>
      <c r="E5" s="111"/>
      <c r="F5" s="111"/>
      <c r="G5" s="111"/>
      <c r="H5" s="111"/>
      <c r="I5" s="111"/>
      <c r="J5" s="111"/>
    </row>
    <row r="6" spans="1:10" ht="15.65" customHeight="1" x14ac:dyDescent="0.35">
      <c r="A6" s="102" t="str">
        <f>' IRCF Application - Part 1'!A5:B5</f>
        <v>Local Authority / Health Board Area</v>
      </c>
      <c r="B6" s="103"/>
      <c r="C6" s="277" t="s">
        <v>220</v>
      </c>
      <c r="D6" s="278"/>
      <c r="E6" s="278"/>
      <c r="F6" s="278"/>
      <c r="G6" s="278"/>
      <c r="H6" s="278"/>
      <c r="I6" s="278"/>
      <c r="J6" s="279"/>
    </row>
    <row r="7" spans="1:10" x14ac:dyDescent="0.35">
      <c r="A7" s="102" t="str">
        <f>' IRCF Application - Part 1'!A6:B6</f>
        <v>Project Title</v>
      </c>
      <c r="B7" s="103"/>
      <c r="C7" s="117" t="s">
        <v>238</v>
      </c>
      <c r="D7" s="111"/>
      <c r="E7" s="111"/>
      <c r="F7" s="111"/>
      <c r="G7" s="111"/>
      <c r="H7" s="111"/>
      <c r="I7" s="111"/>
      <c r="J7" s="111"/>
    </row>
    <row r="8" spans="1:10" ht="15.65" customHeight="1" x14ac:dyDescent="0.35">
      <c r="A8" s="102" t="str">
        <f>' IRCF Application - Part 1'!A7:B7</f>
        <v>Project Location/Address</v>
      </c>
      <c r="B8" s="103"/>
      <c r="C8" s="117" t="s">
        <v>221</v>
      </c>
      <c r="D8" s="111"/>
      <c r="E8" s="111"/>
      <c r="F8" s="111"/>
      <c r="G8" s="111"/>
      <c r="H8" s="111"/>
      <c r="I8" s="111"/>
      <c r="J8" s="111"/>
    </row>
    <row r="9" spans="1:10" ht="15.65" customHeight="1" x14ac:dyDescent="0.35">
      <c r="A9" s="102" t="str">
        <f>' IRCF Application - Part 1'!A8:B8</f>
        <v>Delivery Organisation</v>
      </c>
      <c r="B9" s="103"/>
      <c r="C9" s="117" t="str">
        <f>' IRCF Application - Part 1'!C8:L8</f>
        <v>ABUHB</v>
      </c>
      <c r="D9" s="111"/>
      <c r="E9" s="111"/>
      <c r="F9" s="111"/>
      <c r="G9" s="111"/>
      <c r="H9" s="111"/>
      <c r="I9" s="111"/>
      <c r="J9" s="111"/>
    </row>
    <row r="10" spans="1:10" ht="15.65" customHeight="1" x14ac:dyDescent="0.35">
      <c r="A10" s="102" t="str">
        <f>' IRCF Application - Part 1'!A9:B9</f>
        <v>Funding Recipient</v>
      </c>
      <c r="B10" s="103"/>
      <c r="C10" s="117" t="str">
        <f>' IRCF Application - Part 1'!C9:L9</f>
        <v>ABUHB</v>
      </c>
      <c r="D10" s="111"/>
      <c r="E10" s="111"/>
      <c r="F10" s="111"/>
      <c r="G10" s="111"/>
      <c r="H10" s="111"/>
      <c r="I10" s="111"/>
      <c r="J10" s="111"/>
    </row>
    <row r="11" spans="1:10" ht="15.65" customHeight="1" x14ac:dyDescent="0.35">
      <c r="A11" s="102" t="s">
        <v>93</v>
      </c>
      <c r="B11" s="103"/>
      <c r="C11" s="280">
        <v>11060000</v>
      </c>
      <c r="D11" s="281"/>
      <c r="E11" s="195"/>
      <c r="F11" s="196"/>
      <c r="G11" s="196"/>
      <c r="H11" s="196"/>
      <c r="I11" s="196"/>
      <c r="J11" s="196"/>
    </row>
    <row r="12" spans="1:10" ht="63" customHeight="1" x14ac:dyDescent="0.35">
      <c r="A12" s="133" t="s">
        <v>17</v>
      </c>
      <c r="B12" s="134"/>
      <c r="C12" s="268">
        <v>1</v>
      </c>
      <c r="D12" s="269"/>
      <c r="E12" s="49"/>
      <c r="F12" s="50"/>
      <c r="G12" s="50"/>
      <c r="H12" s="50"/>
      <c r="I12" s="50"/>
      <c r="J12" s="50"/>
    </row>
    <row r="14" spans="1:10" x14ac:dyDescent="0.35">
      <c r="A14" s="118" t="s">
        <v>18</v>
      </c>
      <c r="B14" s="119"/>
      <c r="C14" s="119"/>
      <c r="D14" s="119"/>
      <c r="E14" s="119"/>
      <c r="F14" s="119"/>
      <c r="G14" s="119"/>
      <c r="H14" s="119"/>
      <c r="I14" s="119"/>
      <c r="J14" s="120"/>
    </row>
    <row r="15" spans="1:10" x14ac:dyDescent="0.35">
      <c r="A15" s="112" t="s">
        <v>19</v>
      </c>
      <c r="B15" s="112"/>
      <c r="C15" s="117" t="s">
        <v>40</v>
      </c>
      <c r="D15" s="117"/>
      <c r="E15" s="117"/>
      <c r="F15" s="117"/>
      <c r="G15" s="117"/>
      <c r="H15" s="117"/>
      <c r="I15" s="117"/>
      <c r="J15" s="117"/>
    </row>
    <row r="16" spans="1:10" x14ac:dyDescent="0.35">
      <c r="A16" s="112" t="s">
        <v>21</v>
      </c>
      <c r="B16" s="112"/>
      <c r="C16" s="274" t="s">
        <v>22</v>
      </c>
      <c r="D16" s="275"/>
      <c r="E16" s="275"/>
      <c r="F16" s="275"/>
      <c r="G16" s="275"/>
      <c r="H16" s="275"/>
      <c r="I16" s="275"/>
      <c r="J16" s="276"/>
    </row>
    <row r="17" spans="1:10" ht="34.65" customHeight="1" x14ac:dyDescent="0.35">
      <c r="A17" s="112" t="s">
        <v>23</v>
      </c>
      <c r="B17" s="112"/>
      <c r="C17" s="117" t="s">
        <v>40</v>
      </c>
      <c r="D17" s="117"/>
      <c r="E17" s="117"/>
      <c r="F17" s="117"/>
      <c r="G17" s="117"/>
      <c r="H17" s="117"/>
      <c r="I17" s="117"/>
      <c r="J17" s="117"/>
    </row>
    <row r="18" spans="1:10" ht="168.65" customHeight="1" x14ac:dyDescent="0.35">
      <c r="A18" s="102" t="s">
        <v>25</v>
      </c>
      <c r="B18" s="103"/>
      <c r="C18" s="270" t="s">
        <v>222</v>
      </c>
      <c r="D18" s="271"/>
      <c r="E18" s="271"/>
      <c r="F18" s="271"/>
      <c r="G18" s="271"/>
      <c r="H18" s="271"/>
      <c r="I18" s="271"/>
      <c r="J18" s="272"/>
    </row>
    <row r="19" spans="1:10" ht="31.65" customHeight="1" x14ac:dyDescent="0.35">
      <c r="A19" s="112" t="s">
        <v>26</v>
      </c>
      <c r="B19" s="112"/>
      <c r="C19" s="117" t="str">
        <f>' IRCF Application - Part 1'!C20:L20</f>
        <v xml:space="preserve">&lt;redaction s40(2)&gt;  - Strategic Capital and Estates Programme Director (&lt;redaction s40(2)&gt; )  </v>
      </c>
      <c r="D19" s="111"/>
      <c r="E19" s="111"/>
      <c r="F19" s="111"/>
      <c r="G19" s="111"/>
      <c r="H19" s="111"/>
      <c r="I19" s="111"/>
      <c r="J19" s="111"/>
    </row>
    <row r="20" spans="1:10" ht="31.5" customHeight="1" x14ac:dyDescent="0.35">
      <c r="A20" s="112" t="s">
        <v>27</v>
      </c>
      <c r="B20" s="112"/>
      <c r="C20" s="117" t="s">
        <v>244</v>
      </c>
      <c r="D20" s="111"/>
      <c r="E20" s="111"/>
      <c r="F20" s="111"/>
      <c r="G20" s="111"/>
      <c r="H20" s="111"/>
      <c r="I20" s="111"/>
      <c r="J20" s="111"/>
    </row>
    <row r="21" spans="1:10" ht="32.25" customHeight="1" x14ac:dyDescent="0.35">
      <c r="A21" s="112" t="s">
        <v>94</v>
      </c>
      <c r="B21" s="112"/>
      <c r="C21" s="117" t="str">
        <f>' IRCF Application - Part 1'!C22:L22</f>
        <v xml:space="preserve">Residents of the Aber Valley 
The Aber Valley Community Partnership
Aneurin Bevan University Health Board – multi divisional but being led by Primary Care and Community Division
Aneurin Bevan Community Health Council.
Caerphilly Borough Council Planning and Regeneration Department.
Caerphilly Social Services.
Gwent Association of Voluntary Organisations (GAVO). 
 </v>
      </c>
      <c r="D21" s="117"/>
      <c r="E21" s="117"/>
      <c r="F21" s="117"/>
      <c r="G21" s="117"/>
      <c r="H21" s="117"/>
      <c r="I21" s="117"/>
      <c r="J21" s="117"/>
    </row>
    <row r="22" spans="1:10" ht="32.4" customHeight="1" x14ac:dyDescent="0.35">
      <c r="A22" s="65" t="s">
        <v>95</v>
      </c>
      <c r="B22" s="58"/>
      <c r="C22" s="58"/>
      <c r="D22" s="58"/>
      <c r="E22" s="58"/>
      <c r="F22" s="58"/>
      <c r="G22" s="58"/>
      <c r="H22" s="58"/>
      <c r="I22" s="58"/>
      <c r="J22" s="59"/>
    </row>
    <row r="23" spans="1:10" ht="32.4" customHeight="1" x14ac:dyDescent="0.35">
      <c r="A23" s="66" t="s">
        <v>96</v>
      </c>
      <c r="B23" s="245" t="s">
        <v>199</v>
      </c>
      <c r="C23" s="245"/>
      <c r="D23" s="245"/>
      <c r="E23" s="245"/>
      <c r="F23" s="245"/>
      <c r="G23" s="245"/>
      <c r="H23" s="245"/>
      <c r="I23" s="245"/>
      <c r="J23" s="245"/>
    </row>
    <row r="24" spans="1:10" ht="27" customHeight="1" x14ac:dyDescent="0.35">
      <c r="A24" s="246" t="s">
        <v>97</v>
      </c>
      <c r="B24" s="247"/>
      <c r="C24" s="247"/>
      <c r="D24" s="247"/>
      <c r="E24" s="247"/>
      <c r="F24" s="247"/>
      <c r="G24" s="247"/>
      <c r="H24" s="247"/>
      <c r="I24" s="247"/>
      <c r="J24" s="248"/>
    </row>
    <row r="25" spans="1:10" ht="61.5" customHeight="1" x14ac:dyDescent="0.35">
      <c r="A25" s="256" t="s">
        <v>98</v>
      </c>
      <c r="B25" s="257"/>
      <c r="C25" s="257"/>
      <c r="D25" s="257"/>
      <c r="E25" s="257"/>
      <c r="F25" s="257"/>
      <c r="G25" s="257"/>
      <c r="H25" s="257"/>
      <c r="I25" s="257"/>
      <c r="J25" s="258"/>
    </row>
    <row r="26" spans="1:10" ht="113.4" customHeight="1" x14ac:dyDescent="0.35">
      <c r="A26" s="109" t="s">
        <v>200</v>
      </c>
      <c r="B26" s="109"/>
      <c r="C26" s="109"/>
      <c r="D26" s="109"/>
      <c r="E26" s="109"/>
      <c r="F26" s="109"/>
      <c r="G26" s="109"/>
      <c r="H26" s="109"/>
      <c r="I26" s="109"/>
      <c r="J26" s="110"/>
    </row>
    <row r="27" spans="1:10" ht="30.75" customHeight="1" x14ac:dyDescent="0.35">
      <c r="A27" s="223"/>
      <c r="B27" s="223"/>
      <c r="C27" s="223"/>
      <c r="D27" s="223"/>
      <c r="E27" s="223"/>
      <c r="F27" s="223"/>
      <c r="G27" s="223"/>
      <c r="H27" s="223"/>
      <c r="I27" s="223"/>
      <c r="J27" s="224"/>
    </row>
    <row r="28" spans="1:10" ht="27.65" customHeight="1" x14ac:dyDescent="0.35">
      <c r="A28" s="228" t="s">
        <v>100</v>
      </c>
      <c r="B28" s="218"/>
      <c r="C28" s="218"/>
      <c r="D28" s="218"/>
      <c r="E28" s="218"/>
      <c r="F28" s="219"/>
      <c r="G28" s="225" t="s">
        <v>201</v>
      </c>
      <c r="H28" s="226"/>
      <c r="I28" s="226"/>
      <c r="J28" s="227"/>
    </row>
    <row r="29" spans="1:10" ht="21" customHeight="1" x14ac:dyDescent="0.35">
      <c r="A29" s="259" t="s">
        <v>101</v>
      </c>
      <c r="B29" s="260"/>
      <c r="C29" s="260"/>
      <c r="D29" s="260"/>
      <c r="E29" s="260"/>
      <c r="F29" s="261"/>
      <c r="G29" s="226" t="s">
        <v>202</v>
      </c>
      <c r="H29" s="226"/>
      <c r="I29" s="226"/>
      <c r="J29" s="227"/>
    </row>
    <row r="30" spans="1:10" ht="24.65" customHeight="1" x14ac:dyDescent="0.35">
      <c r="A30" s="237" t="s">
        <v>102</v>
      </c>
      <c r="B30" s="238"/>
      <c r="C30" s="238"/>
      <c r="D30" s="238"/>
      <c r="E30" s="238"/>
      <c r="F30" s="239"/>
      <c r="G30" s="226" t="s">
        <v>206</v>
      </c>
      <c r="H30" s="226"/>
      <c r="I30" s="226"/>
      <c r="J30" s="227"/>
    </row>
    <row r="31" spans="1:10" ht="24.65" customHeight="1" x14ac:dyDescent="0.35">
      <c r="A31" s="240" t="s">
        <v>103</v>
      </c>
      <c r="B31" s="241"/>
      <c r="C31" s="241"/>
      <c r="D31" s="241"/>
      <c r="E31" s="241"/>
      <c r="F31" s="242"/>
      <c r="G31" s="265" t="s">
        <v>207</v>
      </c>
      <c r="H31" s="266"/>
      <c r="I31" s="266"/>
      <c r="J31" s="267"/>
    </row>
    <row r="32" spans="1:10" ht="32.4" customHeight="1" x14ac:dyDescent="0.35">
      <c r="A32" s="118" t="s">
        <v>104</v>
      </c>
      <c r="B32" s="119"/>
      <c r="C32" s="119"/>
      <c r="D32" s="119"/>
      <c r="E32" s="119"/>
      <c r="F32" s="119"/>
      <c r="G32" s="119"/>
      <c r="H32" s="119"/>
      <c r="I32" s="119"/>
      <c r="J32" s="120"/>
    </row>
    <row r="33" spans="1:10" ht="103.65" customHeight="1" x14ac:dyDescent="0.35">
      <c r="A33" s="121" t="s">
        <v>217</v>
      </c>
      <c r="B33" s="243"/>
      <c r="C33" s="243"/>
      <c r="D33" s="243"/>
      <c r="E33" s="243"/>
      <c r="F33" s="243"/>
      <c r="G33" s="243"/>
      <c r="H33" s="243"/>
      <c r="I33" s="243"/>
      <c r="J33" s="244"/>
    </row>
    <row r="34" spans="1:10" ht="40.5" customHeight="1" x14ac:dyDescent="0.35">
      <c r="A34" s="262" t="s">
        <v>105</v>
      </c>
      <c r="B34" s="263"/>
      <c r="C34" s="263"/>
      <c r="D34" s="263"/>
      <c r="E34" s="263"/>
      <c r="F34" s="263"/>
      <c r="G34" s="263"/>
      <c r="H34" s="263"/>
      <c r="I34" s="263"/>
      <c r="J34" s="264"/>
    </row>
    <row r="35" spans="1:10" ht="28.65" customHeight="1" x14ac:dyDescent="0.35">
      <c r="A35" s="220" t="s">
        <v>106</v>
      </c>
      <c r="B35" s="221"/>
      <c r="C35" s="221"/>
      <c r="D35" s="221"/>
      <c r="E35" s="221"/>
      <c r="F35" s="250" t="s">
        <v>218</v>
      </c>
      <c r="G35" s="251"/>
      <c r="H35" s="251"/>
      <c r="I35" s="251"/>
      <c r="J35" s="252"/>
    </row>
    <row r="36" spans="1:10" ht="33" customHeight="1" x14ac:dyDescent="0.35">
      <c r="A36" s="220" t="s">
        <v>107</v>
      </c>
      <c r="B36" s="221"/>
      <c r="C36" s="221"/>
      <c r="D36" s="221"/>
      <c r="E36" s="221"/>
      <c r="F36" s="250" t="s">
        <v>203</v>
      </c>
      <c r="G36" s="251"/>
      <c r="H36" s="251"/>
      <c r="I36" s="251"/>
      <c r="J36" s="252"/>
    </row>
    <row r="37" spans="1:10" ht="33" customHeight="1" x14ac:dyDescent="0.35">
      <c r="A37" s="220" t="s">
        <v>108</v>
      </c>
      <c r="B37" s="221"/>
      <c r="C37" s="221"/>
      <c r="D37" s="221"/>
      <c r="E37" s="221"/>
      <c r="F37" s="251" t="s">
        <v>205</v>
      </c>
      <c r="G37" s="251"/>
      <c r="H37" s="251"/>
      <c r="I37" s="251"/>
      <c r="J37" s="252"/>
    </row>
    <row r="38" spans="1:10" ht="9.65" customHeight="1" x14ac:dyDescent="0.35">
      <c r="A38" s="27"/>
      <c r="B38" s="27"/>
      <c r="C38" s="27"/>
      <c r="D38" s="27"/>
      <c r="E38" s="27"/>
    </row>
    <row r="39" spans="1:10" ht="41.4" customHeight="1" x14ac:dyDescent="0.35">
      <c r="A39" s="253" t="s">
        <v>109</v>
      </c>
      <c r="B39" s="254"/>
      <c r="C39" s="254"/>
      <c r="D39" s="254"/>
      <c r="E39" s="254"/>
      <c r="F39" s="254"/>
      <c r="G39" s="254"/>
      <c r="H39" s="254"/>
      <c r="I39" s="254"/>
      <c r="J39" s="255"/>
    </row>
    <row r="40" spans="1:10" ht="22.5" customHeight="1" x14ac:dyDescent="0.35">
      <c r="A40" s="220" t="s">
        <v>110</v>
      </c>
      <c r="B40" s="221"/>
      <c r="C40" s="221"/>
      <c r="D40" s="221"/>
      <c r="E40" s="221"/>
      <c r="F40" s="221"/>
      <c r="G40" s="221"/>
      <c r="H40" s="222"/>
      <c r="I40" s="249" t="s">
        <v>40</v>
      </c>
      <c r="J40" s="249"/>
    </row>
    <row r="41" spans="1:10" ht="27.65" customHeight="1" x14ac:dyDescent="0.35">
      <c r="A41" s="133" t="s">
        <v>111</v>
      </c>
      <c r="B41" s="229"/>
      <c r="C41" s="229"/>
      <c r="D41" s="229"/>
      <c r="E41" s="229"/>
      <c r="F41" s="229"/>
      <c r="G41" s="229"/>
      <c r="H41" s="229"/>
      <c r="I41" s="229"/>
      <c r="J41" s="134"/>
    </row>
    <row r="42" spans="1:10" ht="21.65" customHeight="1" x14ac:dyDescent="0.35">
      <c r="A42" s="324" t="s">
        <v>112</v>
      </c>
      <c r="B42" s="325"/>
      <c r="C42" s="325"/>
      <c r="D42" s="325"/>
      <c r="E42" s="325"/>
      <c r="F42" s="325"/>
      <c r="G42" s="325"/>
      <c r="H42" s="325"/>
      <c r="I42" s="325"/>
      <c r="J42" s="326"/>
    </row>
    <row r="43" spans="1:10" ht="126.65" customHeight="1" x14ac:dyDescent="0.35">
      <c r="A43" s="327" t="s">
        <v>219</v>
      </c>
      <c r="B43" s="328"/>
      <c r="C43" s="328"/>
      <c r="D43" s="328"/>
      <c r="E43" s="328"/>
      <c r="F43" s="328"/>
      <c r="G43" s="328"/>
      <c r="H43" s="328"/>
      <c r="I43" s="328"/>
      <c r="J43" s="329"/>
    </row>
    <row r="44" spans="1:10" s="75" customFormat="1" ht="46.5" customHeight="1" x14ac:dyDescent="0.4">
      <c r="A44" s="337" t="s">
        <v>113</v>
      </c>
      <c r="B44" s="338"/>
      <c r="C44" s="338"/>
      <c r="D44" s="338"/>
      <c r="E44" s="338"/>
      <c r="F44" s="338"/>
      <c r="G44" s="338"/>
      <c r="H44" s="338"/>
      <c r="I44" s="338"/>
      <c r="J44" s="339"/>
    </row>
    <row r="45" spans="1:10" customFormat="1" ht="76.5" customHeight="1" x14ac:dyDescent="0.35">
      <c r="A45" s="333" t="s">
        <v>114</v>
      </c>
      <c r="B45" s="334"/>
      <c r="C45" s="334"/>
      <c r="D45" s="334"/>
      <c r="E45" s="334"/>
      <c r="F45" s="334"/>
      <c r="G45" s="334"/>
      <c r="H45" s="334"/>
      <c r="I45" s="334"/>
      <c r="J45" s="335"/>
    </row>
    <row r="46" spans="1:10" customFormat="1" ht="24.75" customHeight="1" x14ac:dyDescent="0.35">
      <c r="A46" s="68"/>
      <c r="B46" s="69" t="s">
        <v>115</v>
      </c>
      <c r="C46" s="70"/>
      <c r="D46" s="70"/>
      <c r="E46" s="70"/>
      <c r="F46" s="70"/>
      <c r="G46" s="70"/>
      <c r="H46" s="70"/>
      <c r="I46" s="70"/>
      <c r="J46" s="71"/>
    </row>
    <row r="47" spans="1:10" customFormat="1" ht="18.75" customHeight="1" x14ac:dyDescent="0.35">
      <c r="A47" s="68"/>
      <c r="B47" s="72" t="s">
        <v>116</v>
      </c>
      <c r="C47" s="70"/>
      <c r="D47" s="70"/>
      <c r="E47" s="70"/>
      <c r="F47" s="70"/>
      <c r="G47" s="70"/>
      <c r="H47" s="70"/>
      <c r="I47" s="70"/>
      <c r="J47" s="71"/>
    </row>
    <row r="48" spans="1:10" customFormat="1" ht="12.75" customHeight="1" x14ac:dyDescent="0.35">
      <c r="A48" s="68"/>
      <c r="B48" s="72"/>
      <c r="C48" s="70"/>
      <c r="D48" s="70"/>
      <c r="E48" s="70"/>
      <c r="F48" s="70"/>
      <c r="G48" s="70"/>
      <c r="H48" s="70"/>
      <c r="I48" s="70"/>
      <c r="J48" s="71"/>
    </row>
    <row r="49" spans="1:13" customFormat="1" ht="18.75" customHeight="1" x14ac:dyDescent="0.35">
      <c r="A49" s="68"/>
      <c r="B49" s="340" t="s">
        <v>117</v>
      </c>
      <c r="C49" s="341"/>
      <c r="D49" s="341"/>
      <c r="E49" s="342"/>
      <c r="F49" s="340" t="s">
        <v>118</v>
      </c>
      <c r="G49" s="341"/>
      <c r="H49" s="342"/>
      <c r="I49" s="73"/>
      <c r="J49" s="74"/>
      <c r="K49" s="67"/>
      <c r="L49" s="67"/>
      <c r="M49" s="67"/>
    </row>
    <row r="50" spans="1:13" customFormat="1" ht="18.75" customHeight="1" x14ac:dyDescent="0.35">
      <c r="A50" s="68"/>
      <c r="B50" s="343" t="s">
        <v>119</v>
      </c>
      <c r="C50" s="344"/>
      <c r="D50" s="344"/>
      <c r="E50" s="345"/>
      <c r="F50" s="343" t="s">
        <v>120</v>
      </c>
      <c r="G50" s="344"/>
      <c r="H50" s="345"/>
      <c r="I50" s="73"/>
      <c r="J50" s="74"/>
      <c r="K50" s="67"/>
      <c r="L50" s="67"/>
      <c r="M50" s="67"/>
    </row>
    <row r="51" spans="1:13" customFormat="1" ht="30.75" customHeight="1" x14ac:dyDescent="0.35">
      <c r="A51" s="68"/>
      <c r="B51" s="343" t="s">
        <v>121</v>
      </c>
      <c r="C51" s="344"/>
      <c r="D51" s="344"/>
      <c r="E51" s="345"/>
      <c r="F51" s="343" t="s">
        <v>122</v>
      </c>
      <c r="G51" s="344"/>
      <c r="H51" s="345"/>
      <c r="I51" s="73"/>
      <c r="J51" s="74"/>
      <c r="K51" s="67"/>
      <c r="L51" s="67"/>
      <c r="M51" s="67"/>
    </row>
    <row r="52" spans="1:13" customFormat="1" ht="59.25" customHeight="1" x14ac:dyDescent="0.35">
      <c r="A52" s="68"/>
      <c r="B52" s="343" t="s">
        <v>123</v>
      </c>
      <c r="C52" s="344"/>
      <c r="D52" s="344"/>
      <c r="E52" s="345"/>
      <c r="F52" s="349" t="s">
        <v>124</v>
      </c>
      <c r="G52" s="350"/>
      <c r="H52" s="351"/>
      <c r="I52" s="73"/>
      <c r="J52" s="74"/>
      <c r="K52" s="67"/>
      <c r="L52" s="67"/>
      <c r="M52" s="67"/>
    </row>
    <row r="53" spans="1:13" customFormat="1" ht="38.25" customHeight="1" x14ac:dyDescent="0.35">
      <c r="A53" s="68"/>
      <c r="B53" s="343" t="s">
        <v>125</v>
      </c>
      <c r="C53" s="344"/>
      <c r="D53" s="344"/>
      <c r="E53" s="345"/>
      <c r="F53" s="349" t="s">
        <v>126</v>
      </c>
      <c r="G53" s="350"/>
      <c r="H53" s="351"/>
      <c r="I53" s="73"/>
      <c r="J53" s="74"/>
      <c r="K53" s="67"/>
      <c r="L53" s="67"/>
      <c r="M53" s="67"/>
    </row>
    <row r="54" spans="1:13" customFormat="1" ht="29.4" customHeight="1" x14ac:dyDescent="0.35">
      <c r="A54" s="352" t="s">
        <v>127</v>
      </c>
      <c r="B54" s="353"/>
      <c r="C54" s="353"/>
      <c r="D54" s="353"/>
      <c r="E54" s="353"/>
      <c r="F54" s="353"/>
      <c r="G54" s="353"/>
      <c r="H54" s="353"/>
      <c r="I54" s="353"/>
      <c r="J54" s="354"/>
    </row>
    <row r="55" spans="1:13" customFormat="1" ht="40.5" customHeight="1" x14ac:dyDescent="0.35">
      <c r="A55" s="297" t="s">
        <v>128</v>
      </c>
      <c r="B55" s="298"/>
      <c r="C55" s="298"/>
      <c r="D55" s="298"/>
      <c r="E55" s="298"/>
      <c r="F55" s="298"/>
      <c r="G55" s="298"/>
      <c r="H55" s="298"/>
      <c r="I55" s="298"/>
      <c r="J55" s="298"/>
    </row>
    <row r="56" spans="1:13" customFormat="1" ht="40.5" customHeight="1" x14ac:dyDescent="0.35">
      <c r="A56" s="299" t="s">
        <v>223</v>
      </c>
      <c r="B56" s="300"/>
      <c r="C56" s="300"/>
      <c r="D56" s="300"/>
      <c r="E56" s="300"/>
      <c r="F56" s="300"/>
      <c r="G56" s="300"/>
      <c r="H56" s="300"/>
      <c r="I56" s="300"/>
      <c r="J56" s="301"/>
    </row>
    <row r="57" spans="1:13" customFormat="1" x14ac:dyDescent="0.35">
      <c r="A57" s="302"/>
      <c r="B57" s="303"/>
      <c r="C57" s="303"/>
      <c r="D57" s="303"/>
      <c r="E57" s="303"/>
      <c r="F57" s="303"/>
      <c r="G57" s="303"/>
      <c r="H57" s="303"/>
      <c r="I57" s="303"/>
      <c r="J57" s="304"/>
    </row>
    <row r="58" spans="1:13" customFormat="1" x14ac:dyDescent="0.35">
      <c r="A58" s="302"/>
      <c r="B58" s="303"/>
      <c r="C58" s="303"/>
      <c r="D58" s="303"/>
      <c r="E58" s="303"/>
      <c r="F58" s="303"/>
      <c r="G58" s="303"/>
      <c r="H58" s="303"/>
      <c r="I58" s="303"/>
      <c r="J58" s="304"/>
    </row>
    <row r="59" spans="1:13" ht="16.399999999999999" customHeight="1" x14ac:dyDescent="0.35">
      <c r="A59" s="305"/>
      <c r="B59" s="306"/>
      <c r="C59" s="306"/>
      <c r="D59" s="306"/>
      <c r="E59" s="306"/>
      <c r="F59" s="306"/>
      <c r="G59" s="306"/>
      <c r="H59" s="306"/>
      <c r="I59" s="306"/>
      <c r="J59" s="307"/>
    </row>
    <row r="60" spans="1:13" s="76" customFormat="1" ht="51" customHeight="1" x14ac:dyDescent="0.35">
      <c r="A60" s="308" t="s">
        <v>129</v>
      </c>
      <c r="B60" s="309"/>
      <c r="C60" s="309"/>
      <c r="D60" s="309"/>
      <c r="E60" s="309"/>
      <c r="F60" s="309"/>
      <c r="G60" s="309"/>
      <c r="H60" s="309"/>
      <c r="I60" s="309"/>
      <c r="J60" s="310"/>
    </row>
    <row r="61" spans="1:13" ht="45" customHeight="1" x14ac:dyDescent="0.35">
      <c r="A61" s="311" t="s">
        <v>130</v>
      </c>
      <c r="B61" s="312"/>
      <c r="C61" s="312"/>
      <c r="D61" s="312"/>
      <c r="E61" s="312"/>
      <c r="F61" s="312"/>
      <c r="G61" s="312"/>
      <c r="H61" s="312"/>
      <c r="I61" s="312"/>
      <c r="J61" s="313"/>
    </row>
    <row r="62" spans="1:13" ht="96" customHeight="1" x14ac:dyDescent="0.35">
      <c r="A62" s="294" t="s">
        <v>224</v>
      </c>
      <c r="B62" s="295"/>
      <c r="C62" s="295"/>
      <c r="D62" s="295"/>
      <c r="E62" s="295"/>
      <c r="F62" s="295"/>
      <c r="G62" s="295"/>
      <c r="H62" s="295"/>
      <c r="I62" s="295"/>
      <c r="J62" s="296"/>
    </row>
    <row r="63" spans="1:13" ht="19.399999999999999" customHeight="1" x14ac:dyDescent="0.35">
      <c r="A63" s="322" t="s">
        <v>131</v>
      </c>
      <c r="B63" s="322"/>
      <c r="C63" s="322"/>
      <c r="D63" s="322"/>
      <c r="E63" s="322"/>
      <c r="F63" s="322"/>
      <c r="G63" s="322"/>
      <c r="H63" s="322"/>
      <c r="I63" s="322"/>
      <c r="J63" s="323"/>
    </row>
    <row r="64" spans="1:13" ht="15" customHeight="1" x14ac:dyDescent="0.35"/>
    <row r="65" spans="1:10" s="77" customFormat="1" ht="39" customHeight="1" x14ac:dyDescent="0.35">
      <c r="A65" s="314" t="s">
        <v>132</v>
      </c>
      <c r="B65" s="315"/>
      <c r="C65" s="315"/>
      <c r="D65" s="315"/>
      <c r="E65" s="315"/>
      <c r="F65" s="315"/>
      <c r="G65" s="315"/>
      <c r="H65" s="315"/>
      <c r="I65" s="315"/>
      <c r="J65" s="316"/>
    </row>
    <row r="66" spans="1:10" ht="18" customHeight="1" x14ac:dyDescent="0.35">
      <c r="A66" s="317" t="s">
        <v>133</v>
      </c>
      <c r="B66" s="318"/>
      <c r="C66" s="318"/>
      <c r="D66" s="318"/>
      <c r="E66" s="319" t="s">
        <v>37</v>
      </c>
      <c r="F66" s="320"/>
      <c r="G66" s="320"/>
      <c r="H66" s="320"/>
      <c r="I66" s="320"/>
      <c r="J66" s="321"/>
    </row>
    <row r="67" spans="1:10" ht="18" customHeight="1" x14ac:dyDescent="0.35">
      <c r="A67" s="317" t="s">
        <v>134</v>
      </c>
      <c r="B67" s="318"/>
      <c r="C67" s="318"/>
      <c r="D67" s="336"/>
      <c r="E67" s="346"/>
      <c r="F67" s="347"/>
      <c r="G67" s="347"/>
      <c r="H67" s="347"/>
      <c r="I67" s="347"/>
      <c r="J67" s="348"/>
    </row>
    <row r="68" spans="1:10" ht="18" customHeight="1" x14ac:dyDescent="0.35">
      <c r="A68" s="210" t="s">
        <v>135</v>
      </c>
      <c r="B68" s="211"/>
      <c r="C68" s="211"/>
      <c r="D68" s="211"/>
      <c r="E68" s="330"/>
      <c r="F68" s="331"/>
      <c r="G68" s="331"/>
      <c r="H68" s="331"/>
      <c r="I68" s="331"/>
      <c r="J68" s="332"/>
    </row>
    <row r="69" spans="1:10" ht="18" customHeight="1" x14ac:dyDescent="0.35">
      <c r="A69" s="210" t="s">
        <v>136</v>
      </c>
      <c r="B69" s="211"/>
      <c r="C69" s="211"/>
      <c r="D69" s="211"/>
      <c r="E69" s="212"/>
      <c r="F69" s="211"/>
      <c r="G69" s="211"/>
      <c r="H69" s="211"/>
      <c r="I69" s="211"/>
      <c r="J69" s="213"/>
    </row>
    <row r="70" spans="1:10" ht="18" customHeight="1" x14ac:dyDescent="0.35">
      <c r="A70" s="210" t="s">
        <v>137</v>
      </c>
      <c r="B70" s="211"/>
      <c r="C70" s="211"/>
      <c r="D70" s="211"/>
      <c r="E70" s="212"/>
      <c r="F70" s="211"/>
      <c r="G70" s="211"/>
      <c r="H70" s="211"/>
      <c r="I70" s="211"/>
      <c r="J70" s="213"/>
    </row>
    <row r="71" spans="1:10" ht="18" customHeight="1" x14ac:dyDescent="0.35">
      <c r="A71" s="210" t="s">
        <v>138</v>
      </c>
      <c r="B71" s="211"/>
      <c r="C71" s="211"/>
      <c r="D71" s="211"/>
      <c r="E71" s="212"/>
      <c r="F71" s="211"/>
      <c r="G71" s="211"/>
      <c r="H71" s="211"/>
      <c r="I71" s="211"/>
      <c r="J71" s="213"/>
    </row>
    <row r="72" spans="1:10" ht="18" customHeight="1" x14ac:dyDescent="0.35">
      <c r="A72" s="210" t="s">
        <v>139</v>
      </c>
      <c r="B72" s="211"/>
      <c r="C72" s="211"/>
      <c r="D72" s="211"/>
      <c r="E72" s="214"/>
      <c r="F72" s="215"/>
      <c r="G72" s="215"/>
      <c r="H72" s="215"/>
      <c r="I72" s="215"/>
      <c r="J72" s="216"/>
    </row>
    <row r="73" spans="1:10" ht="93.9" customHeight="1" x14ac:dyDescent="0.35">
      <c r="A73" s="108" t="s">
        <v>204</v>
      </c>
      <c r="B73" s="109"/>
      <c r="C73" s="109"/>
      <c r="D73" s="109"/>
      <c r="E73" s="109"/>
      <c r="F73" s="109"/>
      <c r="G73" s="109"/>
      <c r="H73" s="109"/>
      <c r="I73" s="109"/>
      <c r="J73" s="110"/>
    </row>
    <row r="74" spans="1:10" ht="30.75" customHeight="1" x14ac:dyDescent="0.35">
      <c r="A74" s="223" t="s">
        <v>99</v>
      </c>
      <c r="B74" s="223"/>
      <c r="C74" s="223"/>
      <c r="D74" s="223"/>
      <c r="E74" s="223"/>
      <c r="F74" s="223"/>
      <c r="G74" s="223"/>
      <c r="H74" s="223"/>
      <c r="I74" s="223"/>
      <c r="J74" s="224"/>
    </row>
    <row r="75" spans="1:10" ht="27.65" customHeight="1" x14ac:dyDescent="0.35">
      <c r="A75" s="228" t="s">
        <v>140</v>
      </c>
      <c r="B75" s="218"/>
      <c r="C75" s="218"/>
      <c r="D75" s="218"/>
      <c r="E75" s="218"/>
      <c r="F75" s="219"/>
      <c r="G75" s="225">
        <v>45717</v>
      </c>
      <c r="H75" s="226"/>
      <c r="I75" s="226"/>
      <c r="J75" s="227"/>
    </row>
    <row r="76" spans="1:10" ht="25.65" customHeight="1" x14ac:dyDescent="0.35">
      <c r="A76" s="217" t="s">
        <v>141</v>
      </c>
      <c r="B76" s="218"/>
      <c r="C76" s="218"/>
      <c r="D76" s="218"/>
      <c r="E76" s="218"/>
      <c r="F76" s="219"/>
      <c r="G76" s="225">
        <v>45170</v>
      </c>
      <c r="H76" s="226"/>
      <c r="I76" s="226"/>
      <c r="J76" s="227"/>
    </row>
    <row r="77" spans="1:10" ht="24.65" customHeight="1" x14ac:dyDescent="0.35">
      <c r="A77" s="217" t="s">
        <v>142</v>
      </c>
      <c r="B77" s="218"/>
      <c r="C77" s="218"/>
      <c r="D77" s="218"/>
      <c r="E77" s="218"/>
      <c r="F77" s="219"/>
      <c r="G77" s="225">
        <v>45292</v>
      </c>
      <c r="H77" s="226"/>
      <c r="I77" s="226"/>
      <c r="J77" s="227"/>
    </row>
    <row r="78" spans="1:10" ht="27.75" customHeight="1" x14ac:dyDescent="0.35">
      <c r="A78" s="217" t="s">
        <v>143</v>
      </c>
      <c r="B78" s="218"/>
      <c r="C78" s="218"/>
      <c r="D78" s="218"/>
      <c r="E78" s="218"/>
      <c r="F78" s="219"/>
      <c r="G78" s="225">
        <v>45839</v>
      </c>
      <c r="H78" s="226"/>
      <c r="I78" s="226"/>
      <c r="J78" s="227"/>
    </row>
    <row r="79" spans="1:10" ht="30.65" customHeight="1" x14ac:dyDescent="0.35">
      <c r="A79" s="217" t="s">
        <v>144</v>
      </c>
      <c r="B79" s="218"/>
      <c r="C79" s="218"/>
      <c r="D79" s="218"/>
      <c r="E79" s="218"/>
      <c r="F79" s="219"/>
      <c r="G79" s="225">
        <v>45870</v>
      </c>
      <c r="H79" s="226"/>
      <c r="I79" s="226"/>
      <c r="J79" s="227"/>
    </row>
    <row r="80" spans="1:10" ht="31.65" customHeight="1" x14ac:dyDescent="0.35">
      <c r="A80" s="220" t="s">
        <v>145</v>
      </c>
      <c r="B80" s="221"/>
      <c r="C80" s="221"/>
      <c r="D80" s="221"/>
      <c r="E80" s="221"/>
      <c r="F80" s="222"/>
      <c r="G80" s="225">
        <v>46235</v>
      </c>
      <c r="H80" s="226"/>
      <c r="I80" s="226"/>
      <c r="J80" s="227"/>
    </row>
    <row r="81" spans="1:10" s="77" customFormat="1" ht="45" customHeight="1" x14ac:dyDescent="0.35">
      <c r="A81" s="233" t="s">
        <v>146</v>
      </c>
      <c r="B81" s="234"/>
      <c r="C81" s="234"/>
      <c r="D81" s="234"/>
      <c r="E81" s="234"/>
      <c r="F81" s="234"/>
      <c r="G81" s="234"/>
      <c r="H81" s="234"/>
      <c r="I81" s="234"/>
      <c r="J81" s="235"/>
    </row>
    <row r="82" spans="1:10" x14ac:dyDescent="0.35">
      <c r="A82" s="114" t="s">
        <v>147</v>
      </c>
      <c r="B82" s="115"/>
      <c r="C82" s="115"/>
      <c r="D82" s="115"/>
      <c r="E82" s="115"/>
      <c r="F82" s="115"/>
      <c r="G82" s="115"/>
      <c r="H82" s="116"/>
      <c r="I82" s="176" t="s">
        <v>40</v>
      </c>
      <c r="J82" s="162"/>
    </row>
    <row r="83" spans="1:10" ht="50.4" customHeight="1" x14ac:dyDescent="0.35">
      <c r="A83" s="230" t="s">
        <v>148</v>
      </c>
      <c r="B83" s="231"/>
      <c r="C83" s="231"/>
      <c r="D83" s="231"/>
      <c r="E83" s="231"/>
      <c r="F83" s="231"/>
      <c r="G83" s="231"/>
      <c r="H83" s="231"/>
      <c r="I83" s="231"/>
      <c r="J83" s="232"/>
    </row>
    <row r="84" spans="1:10" ht="70.650000000000006" customHeight="1" x14ac:dyDescent="0.35">
      <c r="A84" s="108"/>
      <c r="B84" s="109"/>
      <c r="C84" s="109"/>
      <c r="D84" s="109"/>
      <c r="E84" s="109"/>
      <c r="F84" s="109"/>
      <c r="G84" s="109"/>
      <c r="H84" s="109"/>
      <c r="I84" s="109"/>
      <c r="J84" s="110"/>
    </row>
    <row r="85" spans="1:10" ht="50.15" customHeight="1" x14ac:dyDescent="0.35">
      <c r="A85" s="236" t="s">
        <v>149</v>
      </c>
      <c r="B85" s="236"/>
      <c r="C85" s="236"/>
      <c r="D85" s="236"/>
      <c r="E85" s="236"/>
      <c r="F85" s="236"/>
      <c r="G85" s="236"/>
      <c r="H85" s="236"/>
      <c r="I85" s="236"/>
      <c r="J85" s="236"/>
    </row>
    <row r="86" spans="1:10" ht="27" customHeight="1" x14ac:dyDescent="0.35">
      <c r="A86" s="114" t="s">
        <v>36</v>
      </c>
      <c r="B86" s="115"/>
      <c r="C86" s="115"/>
      <c r="D86" s="115"/>
      <c r="E86" s="115"/>
      <c r="F86" s="115"/>
      <c r="G86" s="115"/>
      <c r="H86" s="116"/>
      <c r="I86" s="162" t="s">
        <v>37</v>
      </c>
      <c r="J86" s="162"/>
    </row>
    <row r="87" spans="1:10" ht="23.4" customHeight="1" x14ac:dyDescent="0.35">
      <c r="A87" s="133" t="s">
        <v>150</v>
      </c>
      <c r="B87" s="229"/>
      <c r="C87" s="229"/>
      <c r="D87" s="229"/>
      <c r="E87" s="229"/>
      <c r="F87" s="229"/>
      <c r="G87" s="229"/>
      <c r="H87" s="229"/>
      <c r="I87" s="229"/>
      <c r="J87" s="134"/>
    </row>
    <row r="88" spans="1:10" ht="16.399999999999999" customHeight="1" x14ac:dyDescent="0.35">
      <c r="A88" s="282"/>
      <c r="B88" s="283"/>
      <c r="C88" s="283"/>
      <c r="D88" s="283"/>
      <c r="E88" s="283"/>
      <c r="F88" s="283"/>
      <c r="G88" s="283"/>
      <c r="H88" s="283"/>
      <c r="I88" s="283"/>
      <c r="J88" s="284"/>
    </row>
    <row r="89" spans="1:10" ht="31.65" customHeight="1" x14ac:dyDescent="0.35">
      <c r="A89" s="285"/>
      <c r="B89" s="285"/>
      <c r="C89" s="285"/>
      <c r="D89" s="285"/>
      <c r="E89" s="285"/>
      <c r="F89" s="285"/>
      <c r="G89" s="285"/>
      <c r="H89" s="285"/>
      <c r="I89" s="285"/>
      <c r="J89" s="286"/>
    </row>
    <row r="90" spans="1:10" ht="24" customHeight="1" x14ac:dyDescent="0.35">
      <c r="A90" s="114" t="s">
        <v>39</v>
      </c>
      <c r="B90" s="115"/>
      <c r="C90" s="115"/>
      <c r="D90" s="115"/>
      <c r="E90" s="115"/>
      <c r="F90" s="115"/>
      <c r="G90" s="115"/>
      <c r="H90" s="116"/>
      <c r="I90" s="176" t="s">
        <v>40</v>
      </c>
      <c r="J90" s="176"/>
    </row>
    <row r="91" spans="1:10" ht="15.65" customHeight="1" x14ac:dyDescent="0.35">
      <c r="A91" s="133" t="s">
        <v>150</v>
      </c>
      <c r="B91" s="229"/>
      <c r="C91" s="229"/>
      <c r="D91" s="229"/>
      <c r="E91" s="229"/>
      <c r="F91" s="229"/>
      <c r="G91" s="229"/>
      <c r="H91" s="229"/>
      <c r="I91" s="229"/>
      <c r="J91" s="134"/>
    </row>
    <row r="92" spans="1:10" ht="47.4" customHeight="1" x14ac:dyDescent="0.35">
      <c r="A92" s="277" t="s">
        <v>225</v>
      </c>
      <c r="B92" s="287"/>
      <c r="C92" s="287"/>
      <c r="D92" s="287"/>
      <c r="E92" s="287"/>
      <c r="F92" s="287"/>
      <c r="G92" s="287"/>
      <c r="H92" s="287"/>
      <c r="I92" s="287"/>
      <c r="J92" s="288"/>
    </row>
    <row r="93" spans="1:10" ht="21" customHeight="1" x14ac:dyDescent="0.35">
      <c r="A93" s="114" t="s">
        <v>41</v>
      </c>
      <c r="B93" s="115"/>
      <c r="C93" s="115"/>
      <c r="D93" s="115"/>
      <c r="E93" s="115"/>
      <c r="F93" s="115"/>
      <c r="G93" s="115"/>
      <c r="H93" s="116"/>
      <c r="I93" s="162" t="s">
        <v>37</v>
      </c>
      <c r="J93" s="162"/>
    </row>
    <row r="94" spans="1:10" ht="21" customHeight="1" x14ac:dyDescent="0.35">
      <c r="A94" s="133" t="s">
        <v>150</v>
      </c>
      <c r="B94" s="229"/>
      <c r="C94" s="229"/>
      <c r="D94" s="229"/>
      <c r="E94" s="229"/>
      <c r="F94" s="229"/>
      <c r="G94" s="229"/>
      <c r="H94" s="229"/>
      <c r="I94" s="229"/>
      <c r="J94" s="134"/>
    </row>
    <row r="95" spans="1:10" ht="57.65" customHeight="1" x14ac:dyDescent="0.35">
      <c r="A95" s="163"/>
      <c r="B95" s="164"/>
      <c r="C95" s="164"/>
      <c r="D95" s="164"/>
      <c r="E95" s="164"/>
      <c r="F95" s="164"/>
      <c r="G95" s="164"/>
      <c r="H95" s="164"/>
      <c r="I95" s="164"/>
      <c r="J95" s="165"/>
    </row>
    <row r="96" spans="1:10" ht="19.5" customHeight="1" x14ac:dyDescent="0.35"/>
    <row r="97" spans="1:10" s="77" customFormat="1" ht="52.5" customHeight="1" x14ac:dyDescent="0.35">
      <c r="A97" s="233" t="s">
        <v>151</v>
      </c>
      <c r="B97" s="234"/>
      <c r="C97" s="234"/>
      <c r="D97" s="234"/>
      <c r="E97" s="234"/>
      <c r="F97" s="234"/>
      <c r="G97" s="234"/>
      <c r="H97" s="234"/>
      <c r="I97" s="234"/>
      <c r="J97" s="235"/>
    </row>
    <row r="98" spans="1:10" ht="23.4" customHeight="1" x14ac:dyDescent="0.35">
      <c r="A98" s="152" t="s">
        <v>43</v>
      </c>
      <c r="B98" s="152"/>
      <c r="C98" s="153"/>
      <c r="D98" s="154"/>
      <c r="E98" s="154"/>
      <c r="F98" s="155"/>
      <c r="G98" s="11" t="s">
        <v>44</v>
      </c>
      <c r="H98" s="162" t="s">
        <v>243</v>
      </c>
      <c r="I98" s="162"/>
      <c r="J98" s="162"/>
    </row>
    <row r="99" spans="1:10" ht="24" customHeight="1" x14ac:dyDescent="0.35">
      <c r="A99" s="152"/>
      <c r="B99" s="152"/>
      <c r="C99" s="156"/>
      <c r="D99" s="157"/>
      <c r="E99" s="157"/>
      <c r="F99" s="158"/>
      <c r="G99" s="11" t="s">
        <v>45</v>
      </c>
      <c r="H99" s="162" t="s">
        <v>215</v>
      </c>
      <c r="I99" s="162"/>
      <c r="J99" s="162"/>
    </row>
    <row r="100" spans="1:10" ht="30.9" customHeight="1" x14ac:dyDescent="0.35">
      <c r="A100" s="152"/>
      <c r="B100" s="152"/>
      <c r="C100" s="156"/>
      <c r="D100" s="157"/>
      <c r="E100" s="157"/>
      <c r="F100" s="158"/>
      <c r="G100" s="11" t="s">
        <v>46</v>
      </c>
      <c r="H100" s="162" t="s">
        <v>9</v>
      </c>
      <c r="I100" s="162"/>
      <c r="J100" s="162"/>
    </row>
    <row r="101" spans="1:10" ht="30.9" customHeight="1" x14ac:dyDescent="0.35">
      <c r="A101" s="152"/>
      <c r="B101" s="152"/>
      <c r="C101" s="159"/>
      <c r="D101" s="160"/>
      <c r="E101" s="160"/>
      <c r="F101" s="161"/>
      <c r="G101" s="11" t="s">
        <v>47</v>
      </c>
      <c r="H101" s="162" t="s">
        <v>216</v>
      </c>
      <c r="I101" s="162"/>
      <c r="J101" s="162"/>
    </row>
    <row r="102" spans="1:10" ht="31.5" customHeight="1" x14ac:dyDescent="0.35">
      <c r="A102" s="152" t="s">
        <v>48</v>
      </c>
      <c r="B102" s="152"/>
      <c r="C102" s="153"/>
      <c r="D102" s="154"/>
      <c r="E102" s="154"/>
      <c r="F102" s="155"/>
      <c r="G102" s="11" t="s">
        <v>44</v>
      </c>
      <c r="H102" s="162"/>
      <c r="I102" s="162"/>
      <c r="J102" s="162"/>
    </row>
    <row r="103" spans="1:10" ht="15.65" customHeight="1" x14ac:dyDescent="0.35">
      <c r="A103" s="152"/>
      <c r="B103" s="152"/>
      <c r="C103" s="156"/>
      <c r="D103" s="157"/>
      <c r="E103" s="157"/>
      <c r="F103" s="158"/>
      <c r="G103" s="11" t="s">
        <v>45</v>
      </c>
      <c r="H103" s="162"/>
      <c r="I103" s="162"/>
      <c r="J103" s="162"/>
    </row>
    <row r="104" spans="1:10" ht="22.5" customHeight="1" x14ac:dyDescent="0.35">
      <c r="A104" s="152"/>
      <c r="B104" s="152"/>
      <c r="C104" s="156"/>
      <c r="D104" s="157"/>
      <c r="E104" s="157"/>
      <c r="F104" s="158"/>
      <c r="G104" s="11" t="s">
        <v>46</v>
      </c>
      <c r="H104" s="162"/>
      <c r="I104" s="162"/>
      <c r="J104" s="162"/>
    </row>
    <row r="105" spans="1:10" ht="21" customHeight="1" x14ac:dyDescent="0.35">
      <c r="A105" s="152"/>
      <c r="B105" s="152"/>
      <c r="C105" s="159"/>
      <c r="D105" s="160"/>
      <c r="E105" s="160"/>
      <c r="F105" s="161"/>
      <c r="G105" s="11" t="s">
        <v>47</v>
      </c>
      <c r="H105" s="162"/>
      <c r="I105" s="162"/>
      <c r="J105" s="162"/>
    </row>
    <row r="106" spans="1:10" ht="15" customHeight="1" x14ac:dyDescent="0.35"/>
    <row r="107" spans="1:10" x14ac:dyDescent="0.35">
      <c r="A107" s="289" t="s">
        <v>49</v>
      </c>
      <c r="B107" s="290"/>
      <c r="C107" s="290"/>
      <c r="D107" s="290"/>
      <c r="E107" s="290"/>
      <c r="F107" s="290"/>
      <c r="G107" s="290"/>
      <c r="H107" s="290"/>
      <c r="I107" s="290"/>
      <c r="J107" s="291"/>
    </row>
    <row r="108" spans="1:10" ht="25.65" customHeight="1" x14ac:dyDescent="0.35">
      <c r="A108" s="292" t="s">
        <v>152</v>
      </c>
      <c r="B108" s="292"/>
      <c r="C108" s="176" t="s">
        <v>51</v>
      </c>
      <c r="D108" s="176"/>
      <c r="E108" s="176" t="s">
        <v>52</v>
      </c>
      <c r="F108" s="176"/>
      <c r="G108" s="176" t="s">
        <v>53</v>
      </c>
      <c r="H108" s="176"/>
      <c r="I108" s="176"/>
      <c r="J108" s="176"/>
    </row>
    <row r="109" spans="1:10" ht="25.65" customHeight="1" x14ac:dyDescent="0.35">
      <c r="A109" s="292" t="s">
        <v>153</v>
      </c>
      <c r="B109" s="292"/>
      <c r="C109" s="176" t="s">
        <v>51</v>
      </c>
      <c r="D109" s="176"/>
      <c r="E109" s="176" t="s">
        <v>55</v>
      </c>
      <c r="F109" s="176"/>
      <c r="G109" s="176" t="s">
        <v>56</v>
      </c>
      <c r="H109" s="176"/>
      <c r="I109" s="176"/>
      <c r="J109" s="176"/>
    </row>
    <row r="110" spans="1:10" ht="25.65" customHeight="1" x14ac:dyDescent="0.35">
      <c r="A110" s="292" t="s">
        <v>154</v>
      </c>
      <c r="B110" s="292"/>
      <c r="C110" s="176" t="s">
        <v>51</v>
      </c>
      <c r="D110" s="176"/>
      <c r="E110" s="176" t="s">
        <v>52</v>
      </c>
      <c r="F110" s="176"/>
      <c r="G110" s="176" t="s">
        <v>53</v>
      </c>
      <c r="H110" s="176"/>
      <c r="I110" s="176"/>
      <c r="J110" s="176"/>
    </row>
    <row r="111" spans="1:10" x14ac:dyDescent="0.35">
      <c r="C111" s="46"/>
      <c r="D111" s="46"/>
      <c r="E111" s="46"/>
      <c r="F111" s="46"/>
      <c r="G111" s="46"/>
      <c r="H111" s="46"/>
      <c r="I111" s="46"/>
      <c r="J111" s="46"/>
    </row>
    <row r="112" spans="1:10" x14ac:dyDescent="0.35">
      <c r="A112" s="182" t="s">
        <v>58</v>
      </c>
      <c r="B112" s="182"/>
      <c r="C112" s="183" t="s">
        <v>51</v>
      </c>
      <c r="D112" s="183"/>
      <c r="E112" s="183" t="s">
        <v>59</v>
      </c>
      <c r="F112" s="183"/>
      <c r="G112" s="183" t="s">
        <v>53</v>
      </c>
      <c r="H112" s="183"/>
      <c r="I112" s="183"/>
      <c r="J112" s="183"/>
    </row>
    <row r="113" spans="1:10" x14ac:dyDescent="0.35">
      <c r="A113" s="175" t="s">
        <v>60</v>
      </c>
      <c r="B113" s="175"/>
      <c r="C113" s="293"/>
      <c r="D113" s="293"/>
      <c r="E113" s="293"/>
      <c r="F113" s="293"/>
      <c r="G113" s="293"/>
      <c r="H113" s="293"/>
      <c r="I113" s="293"/>
      <c r="J113" s="293"/>
    </row>
    <row r="114" spans="1:10" x14ac:dyDescent="0.35">
      <c r="A114" s="175"/>
      <c r="B114" s="175"/>
      <c r="C114" s="293"/>
      <c r="D114" s="293"/>
      <c r="E114" s="293"/>
      <c r="F114" s="293"/>
      <c r="G114" s="293"/>
      <c r="H114" s="293"/>
      <c r="I114" s="293"/>
      <c r="J114" s="293"/>
    </row>
    <row r="115" spans="1:10" x14ac:dyDescent="0.35">
      <c r="A115" s="175"/>
      <c r="B115" s="175"/>
      <c r="C115" s="293"/>
      <c r="D115" s="293"/>
      <c r="E115" s="293"/>
      <c r="F115" s="293"/>
      <c r="G115" s="293"/>
      <c r="H115" s="293"/>
      <c r="I115" s="293"/>
      <c r="J115" s="293"/>
    </row>
    <row r="116" spans="1:10" x14ac:dyDescent="0.35">
      <c r="A116" s="175"/>
      <c r="B116" s="175"/>
      <c r="C116" s="293"/>
      <c r="D116" s="293"/>
      <c r="E116" s="293"/>
      <c r="F116" s="293"/>
      <c r="G116" s="293"/>
      <c r="H116" s="293"/>
      <c r="I116" s="293"/>
      <c r="J116" s="293"/>
    </row>
    <row r="117" spans="1:10" x14ac:dyDescent="0.35">
      <c r="A117" s="175"/>
      <c r="B117" s="175"/>
      <c r="C117" s="293"/>
      <c r="D117" s="293"/>
      <c r="E117" s="293"/>
      <c r="F117" s="293"/>
      <c r="G117" s="293"/>
      <c r="H117" s="293"/>
      <c r="I117" s="293"/>
      <c r="J117" s="293"/>
    </row>
  </sheetData>
  <mergeCells count="159">
    <mergeCell ref="F35:J35"/>
    <mergeCell ref="A41:J41"/>
    <mergeCell ref="A42:J42"/>
    <mergeCell ref="A43:J43"/>
    <mergeCell ref="A73:J73"/>
    <mergeCell ref="A68:D68"/>
    <mergeCell ref="E68:J68"/>
    <mergeCell ref="A69:D69"/>
    <mergeCell ref="A45:J45"/>
    <mergeCell ref="E69:J69"/>
    <mergeCell ref="A67:D67"/>
    <mergeCell ref="A44:J44"/>
    <mergeCell ref="B49:E49"/>
    <mergeCell ref="B50:E50"/>
    <mergeCell ref="B51:E51"/>
    <mergeCell ref="B52:E52"/>
    <mergeCell ref="B53:E53"/>
    <mergeCell ref="E67:J67"/>
    <mergeCell ref="F49:H49"/>
    <mergeCell ref="F50:H50"/>
    <mergeCell ref="F51:H51"/>
    <mergeCell ref="F52:H52"/>
    <mergeCell ref="F53:H53"/>
    <mergeCell ref="A54:J54"/>
    <mergeCell ref="A62:J62"/>
    <mergeCell ref="A55:J55"/>
    <mergeCell ref="A56:J59"/>
    <mergeCell ref="A60:J60"/>
    <mergeCell ref="A61:J61"/>
    <mergeCell ref="A65:J65"/>
    <mergeCell ref="A66:D66"/>
    <mergeCell ref="E66:J66"/>
    <mergeCell ref="A63:J63"/>
    <mergeCell ref="A112:B112"/>
    <mergeCell ref="C112:D112"/>
    <mergeCell ref="E112:F112"/>
    <mergeCell ref="G112:J112"/>
    <mergeCell ref="A113:B117"/>
    <mergeCell ref="C113:J117"/>
    <mergeCell ref="A110:B110"/>
    <mergeCell ref="C110:D110"/>
    <mergeCell ref="E110:F110"/>
    <mergeCell ref="G110:J110"/>
    <mergeCell ref="A107:J107"/>
    <mergeCell ref="A108:B108"/>
    <mergeCell ref="C108:D108"/>
    <mergeCell ref="E108:F108"/>
    <mergeCell ref="G108:J108"/>
    <mergeCell ref="A109:B109"/>
    <mergeCell ref="C109:D109"/>
    <mergeCell ref="E109:F109"/>
    <mergeCell ref="G109:J109"/>
    <mergeCell ref="A97:J97"/>
    <mergeCell ref="A98:B101"/>
    <mergeCell ref="C98:F101"/>
    <mergeCell ref="H98:J98"/>
    <mergeCell ref="H99:J99"/>
    <mergeCell ref="H100:J100"/>
    <mergeCell ref="H101:J101"/>
    <mergeCell ref="A102:B105"/>
    <mergeCell ref="C102:F105"/>
    <mergeCell ref="H102:J102"/>
    <mergeCell ref="H103:J103"/>
    <mergeCell ref="H104:J104"/>
    <mergeCell ref="H105:J105"/>
    <mergeCell ref="A88:J89"/>
    <mergeCell ref="A90:H90"/>
    <mergeCell ref="I90:J90"/>
    <mergeCell ref="A91:J91"/>
    <mergeCell ref="A92:J92"/>
    <mergeCell ref="A93:H93"/>
    <mergeCell ref="I93:J93"/>
    <mergeCell ref="A94:J94"/>
    <mergeCell ref="A95:J95"/>
    <mergeCell ref="A4:J4"/>
    <mergeCell ref="A5:B5"/>
    <mergeCell ref="C5:J5"/>
    <mergeCell ref="A17:B17"/>
    <mergeCell ref="C17:J17"/>
    <mergeCell ref="A7:B7"/>
    <mergeCell ref="C7:J7"/>
    <mergeCell ref="A8:B8"/>
    <mergeCell ref="C8:J8"/>
    <mergeCell ref="A9:B9"/>
    <mergeCell ref="C9:J9"/>
    <mergeCell ref="A11:B11"/>
    <mergeCell ref="A14:J14"/>
    <mergeCell ref="A15:B15"/>
    <mergeCell ref="C15:J15"/>
    <mergeCell ref="A10:B10"/>
    <mergeCell ref="C10:J10"/>
    <mergeCell ref="A16:B16"/>
    <mergeCell ref="C16:J16"/>
    <mergeCell ref="A6:B6"/>
    <mergeCell ref="C6:J6"/>
    <mergeCell ref="C11:D11"/>
    <mergeCell ref="E11:J11"/>
    <mergeCell ref="A19:B19"/>
    <mergeCell ref="C19:J19"/>
    <mergeCell ref="A20:B20"/>
    <mergeCell ref="C20:J20"/>
    <mergeCell ref="A21:B21"/>
    <mergeCell ref="C21:J21"/>
    <mergeCell ref="A12:B12"/>
    <mergeCell ref="C12:D12"/>
    <mergeCell ref="A18:B18"/>
    <mergeCell ref="C18:J18"/>
    <mergeCell ref="A30:F30"/>
    <mergeCell ref="G30:J30"/>
    <mergeCell ref="A31:F31"/>
    <mergeCell ref="A32:J32"/>
    <mergeCell ref="A33:J33"/>
    <mergeCell ref="B23:J23"/>
    <mergeCell ref="A24:J24"/>
    <mergeCell ref="A40:H40"/>
    <mergeCell ref="I40:J40"/>
    <mergeCell ref="A36:E36"/>
    <mergeCell ref="F36:J36"/>
    <mergeCell ref="A37:E37"/>
    <mergeCell ref="F37:J37"/>
    <mergeCell ref="A39:J39"/>
    <mergeCell ref="A25:J25"/>
    <mergeCell ref="A26:J26"/>
    <mergeCell ref="A27:J27"/>
    <mergeCell ref="A28:F28"/>
    <mergeCell ref="G28:J28"/>
    <mergeCell ref="A29:F29"/>
    <mergeCell ref="G29:J29"/>
    <mergeCell ref="A34:J34"/>
    <mergeCell ref="A35:E35"/>
    <mergeCell ref="G31:J31"/>
    <mergeCell ref="A86:H86"/>
    <mergeCell ref="I86:J86"/>
    <mergeCell ref="A87:J87"/>
    <mergeCell ref="A83:J83"/>
    <mergeCell ref="A81:J81"/>
    <mergeCell ref="A82:H82"/>
    <mergeCell ref="I82:J82"/>
    <mergeCell ref="A84:J84"/>
    <mergeCell ref="A85:J85"/>
    <mergeCell ref="A70:D70"/>
    <mergeCell ref="E70:J70"/>
    <mergeCell ref="A71:D71"/>
    <mergeCell ref="E71:J71"/>
    <mergeCell ref="A72:D72"/>
    <mergeCell ref="E72:J72"/>
    <mergeCell ref="A78:F78"/>
    <mergeCell ref="A79:F79"/>
    <mergeCell ref="A80:F80"/>
    <mergeCell ref="A74:J74"/>
    <mergeCell ref="A76:F76"/>
    <mergeCell ref="G76:J76"/>
    <mergeCell ref="G77:J77"/>
    <mergeCell ref="G78:J78"/>
    <mergeCell ref="G79:J79"/>
    <mergeCell ref="G80:J80"/>
    <mergeCell ref="A75:F75"/>
    <mergeCell ref="A77:F77"/>
    <mergeCell ref="G75:J75"/>
  </mergeCells>
  <dataValidations count="3">
    <dataValidation type="textLength" operator="notBetween" allowBlank="1" showInputMessage="1" showErrorMessage="1" sqref="C18:J18" xr:uid="{669E6561-F9AF-46D8-A1F3-2A90018BFBBD}">
      <formula1>200</formula1>
      <formula2>300</formula2>
    </dataValidation>
    <dataValidation type="list" allowBlank="1" showInputMessage="1" showErrorMessage="1" sqref="E66:J66" xr:uid="{00000000-0002-0000-0200-000001000000}">
      <formula1>"Please Select, Yes, No"</formula1>
    </dataValidation>
    <dataValidation type="list" allowBlank="1" showInputMessage="1" showErrorMessage="1" sqref="B23:J23" xr:uid="{00000000-0002-0000-0200-000002000000}">
      <formula1>"Please select, BJC, SOC, OBC, FBC"</formula1>
    </dataValidation>
  </dataValidations>
  <hyperlinks>
    <hyperlink ref="C3" r:id="rId1" display="mailto:icfcapital@gov.wales" xr:uid="{00000000-0004-0000-0200-000000000000}"/>
    <hyperlink ref="A63:J63" r:id="rId2" display="Active Travel Act Guidance" xr:uid="{00000000-0004-0000-0200-000001000000}"/>
  </hyperlinks>
  <pageMargins left="0.7" right="0.7" top="0.75" bottom="0.75" header="0.3" footer="0.3"/>
  <pageSetup paperSize="9" orientation="portrait" r:id="rId3"/>
  <ignoredErrors>
    <ignoredError sqref="C19 C5 C9:C10" unlockedFormula="1"/>
  </ignoredError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3000000}">
          <x14:formula1>
            <xm:f>'Internal Use Only'!$B$2:$B$9</xm:f>
          </x14:formula1>
          <xm:sqref>C5:J5</xm:sqref>
        </x14:dataValidation>
        <x14:dataValidation type="list" allowBlank="1" showInputMessage="1" showErrorMessage="1" xr:uid="{00000000-0002-0000-0200-000004000000}">
          <x14:formula1>
            <xm:f>'Internal Use Only'!$C$2:$C$4</xm:f>
          </x14:formula1>
          <xm:sqref>I82:J82 I86:J86 I90:J90 I93:J93 I40:J40</xm:sqref>
        </x14:dataValidation>
        <x14:dataValidation type="list" showInputMessage="1" showErrorMessage="1" xr:uid="{00000000-0002-0000-0200-000005000000}">
          <x14:formula1>
            <xm:f>'Internal Use Only'!$C$2:$C$4</xm:f>
          </x14:formula1>
          <xm:sqref>C15:J15 C17:J17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T40"/>
  <sheetViews>
    <sheetView topLeftCell="A14" workbookViewId="0">
      <selection activeCell="C37" sqref="C37"/>
    </sheetView>
  </sheetViews>
  <sheetFormatPr defaultRowHeight="15.5" x14ac:dyDescent="0.35"/>
  <sheetData>
    <row r="2" spans="1:20" ht="16" thickBot="1" x14ac:dyDescent="0.4"/>
    <row r="3" spans="1:20" ht="16" thickBot="1" x14ac:dyDescent="0.4">
      <c r="A3" s="78"/>
      <c r="B3" s="78"/>
      <c r="C3" s="78"/>
      <c r="D3" s="78"/>
      <c r="E3" s="78"/>
      <c r="F3" s="78"/>
      <c r="G3" s="78"/>
      <c r="H3" s="78"/>
      <c r="I3" s="78"/>
      <c r="J3" s="78"/>
      <c r="K3" s="78"/>
      <c r="L3" s="78"/>
      <c r="M3" s="78"/>
      <c r="N3" s="78"/>
      <c r="O3" s="78"/>
      <c r="P3" s="78"/>
      <c r="Q3" s="78"/>
      <c r="R3" s="78"/>
      <c r="S3" s="78"/>
      <c r="T3" s="79"/>
    </row>
    <row r="4" spans="1:20" ht="18.5" thickBot="1" x14ac:dyDescent="0.45">
      <c r="A4" s="80"/>
      <c r="B4" s="355" t="s">
        <v>155</v>
      </c>
      <c r="C4" s="356"/>
      <c r="D4" s="356"/>
      <c r="E4" s="356"/>
      <c r="F4" s="356"/>
      <c r="G4" s="356"/>
      <c r="H4" s="356"/>
      <c r="I4" s="356"/>
      <c r="J4" s="356"/>
      <c r="K4" s="356"/>
      <c r="L4" s="356"/>
      <c r="M4" s="356"/>
      <c r="N4" s="356"/>
      <c r="O4" s="356"/>
      <c r="P4" s="357"/>
      <c r="Q4" s="80"/>
      <c r="R4" s="80"/>
      <c r="S4" s="80"/>
      <c r="T4" s="81"/>
    </row>
    <row r="5" spans="1:20" x14ac:dyDescent="0.35">
      <c r="A5" s="80"/>
      <c r="B5" s="80"/>
      <c r="C5" s="80"/>
      <c r="D5" s="80"/>
      <c r="E5" s="80"/>
      <c r="F5" s="80"/>
      <c r="G5" s="80"/>
      <c r="H5" s="80"/>
      <c r="I5" s="80"/>
      <c r="J5" s="80"/>
      <c r="K5" s="80"/>
      <c r="L5" s="80"/>
      <c r="M5" s="80"/>
      <c r="N5" s="80"/>
      <c r="O5" s="80"/>
      <c r="P5" s="80"/>
      <c r="Q5" s="80"/>
      <c r="R5" s="80"/>
      <c r="S5" s="80"/>
      <c r="T5" s="81"/>
    </row>
    <row r="6" spans="1:20" x14ac:dyDescent="0.35">
      <c r="A6" s="80" t="s">
        <v>156</v>
      </c>
      <c r="B6" s="82" t="s">
        <v>157</v>
      </c>
      <c r="C6" s="83"/>
      <c r="D6" s="83"/>
      <c r="E6" s="80"/>
      <c r="F6" s="80"/>
      <c r="G6" s="80"/>
      <c r="H6" s="80"/>
      <c r="I6" s="80"/>
      <c r="J6" s="80"/>
      <c r="K6" s="80"/>
      <c r="L6" s="80"/>
      <c r="M6" s="80"/>
      <c r="N6" s="80"/>
      <c r="O6" s="80"/>
      <c r="P6" s="80"/>
      <c r="Q6" s="80"/>
      <c r="R6" s="80"/>
      <c r="S6" s="80"/>
      <c r="T6" s="81"/>
    </row>
    <row r="7" spans="1:20" x14ac:dyDescent="0.35">
      <c r="A7" s="80"/>
      <c r="B7" s="80"/>
      <c r="C7" s="80"/>
      <c r="D7" s="80"/>
      <c r="E7" s="80"/>
      <c r="F7" s="80"/>
      <c r="G7" s="80"/>
      <c r="H7" s="80"/>
      <c r="I7" s="80"/>
      <c r="J7" s="80"/>
      <c r="K7" s="80"/>
      <c r="L7" s="80"/>
      <c r="M7" s="80"/>
      <c r="N7" s="80"/>
      <c r="O7" s="80"/>
      <c r="P7" s="80"/>
      <c r="Q7" s="80"/>
      <c r="R7" s="80"/>
      <c r="S7" s="80"/>
      <c r="T7" s="81"/>
    </row>
    <row r="8" spans="1:20" x14ac:dyDescent="0.35">
      <c r="A8" s="80"/>
      <c r="B8" s="84" t="s">
        <v>158</v>
      </c>
      <c r="C8" s="80"/>
      <c r="D8" s="80"/>
      <c r="E8" s="80"/>
      <c r="F8" s="80"/>
      <c r="G8" s="80"/>
      <c r="H8" s="80"/>
      <c r="I8" s="80"/>
      <c r="J8" s="80"/>
      <c r="K8" s="80"/>
      <c r="L8" s="80"/>
      <c r="M8" s="80"/>
      <c r="N8" s="80"/>
      <c r="O8" s="80"/>
      <c r="P8" s="80"/>
      <c r="Q8" s="80"/>
      <c r="R8" s="80"/>
      <c r="S8" s="80"/>
      <c r="T8" s="81"/>
    </row>
    <row r="9" spans="1:20" x14ac:dyDescent="0.35">
      <c r="A9" s="80"/>
      <c r="B9" s="80"/>
      <c r="C9" s="80"/>
      <c r="D9" s="80"/>
      <c r="E9" s="80"/>
      <c r="F9" s="80"/>
      <c r="G9" s="80"/>
      <c r="H9" s="80"/>
      <c r="I9" s="80"/>
      <c r="J9" s="80"/>
      <c r="K9" s="80"/>
      <c r="L9" s="80"/>
      <c r="M9" s="80"/>
      <c r="N9" s="80"/>
      <c r="O9" s="80"/>
      <c r="P9" s="80"/>
      <c r="Q9" s="80"/>
      <c r="R9" s="80"/>
      <c r="S9" s="80"/>
      <c r="T9" s="81"/>
    </row>
    <row r="10" spans="1:20" x14ac:dyDescent="0.35">
      <c r="A10" s="80" t="s">
        <v>156</v>
      </c>
      <c r="B10" s="82" t="s">
        <v>159</v>
      </c>
      <c r="C10" s="83"/>
      <c r="D10" s="83"/>
      <c r="E10" s="80"/>
      <c r="F10" s="80"/>
      <c r="G10" s="80"/>
      <c r="H10" s="80"/>
      <c r="I10" s="80"/>
      <c r="J10" s="80"/>
      <c r="K10" s="80"/>
      <c r="L10" s="80"/>
      <c r="M10" s="80"/>
      <c r="N10" s="80"/>
      <c r="O10" s="80"/>
      <c r="P10" s="80"/>
      <c r="Q10" s="80"/>
      <c r="R10" s="80"/>
      <c r="S10" s="80"/>
      <c r="T10" s="81"/>
    </row>
    <row r="11" spans="1:20" x14ac:dyDescent="0.35">
      <c r="A11" s="80"/>
      <c r="B11" s="80"/>
      <c r="C11" s="80"/>
      <c r="D11" s="80"/>
      <c r="E11" s="80"/>
      <c r="F11" s="80"/>
      <c r="G11" s="80"/>
      <c r="H11" s="80"/>
      <c r="I11" s="80"/>
      <c r="J11" s="80"/>
      <c r="K11" s="80"/>
      <c r="L11" s="80"/>
      <c r="M11" s="80"/>
      <c r="N11" s="80"/>
      <c r="O11" s="80"/>
      <c r="P11" s="80"/>
      <c r="Q11" s="80"/>
      <c r="R11" s="80"/>
      <c r="S11" s="80"/>
      <c r="T11" s="81"/>
    </row>
    <row r="12" spans="1:20" x14ac:dyDescent="0.35">
      <c r="A12" s="80"/>
      <c r="B12" s="84" t="s">
        <v>158</v>
      </c>
      <c r="C12" s="80"/>
      <c r="D12" s="80"/>
      <c r="E12" s="80"/>
      <c r="F12" s="80"/>
      <c r="G12" s="80"/>
      <c r="H12" s="80"/>
      <c r="I12" s="80"/>
      <c r="J12" s="80"/>
      <c r="K12" s="80"/>
      <c r="L12" s="80"/>
      <c r="M12" s="80"/>
      <c r="N12" s="80"/>
      <c r="O12" s="80"/>
      <c r="P12" s="80"/>
      <c r="Q12" s="80"/>
      <c r="R12" s="80"/>
      <c r="S12" s="80"/>
      <c r="T12" s="81"/>
    </row>
    <row r="13" spans="1:20" x14ac:dyDescent="0.35">
      <c r="A13" s="80"/>
      <c r="B13" s="80"/>
      <c r="C13" s="80"/>
      <c r="D13" s="80"/>
      <c r="E13" s="80"/>
      <c r="F13" s="80"/>
      <c r="G13" s="80"/>
      <c r="H13" s="80"/>
      <c r="I13" s="80"/>
      <c r="J13" s="80"/>
      <c r="K13" s="80"/>
      <c r="L13" s="80"/>
      <c r="M13" s="80"/>
      <c r="N13" s="80"/>
      <c r="O13" s="80"/>
      <c r="P13" s="80"/>
      <c r="Q13" s="80"/>
      <c r="R13" s="80"/>
      <c r="S13" s="80"/>
      <c r="T13" s="81"/>
    </row>
    <row r="14" spans="1:20" x14ac:dyDescent="0.35">
      <c r="A14" s="80" t="s">
        <v>156</v>
      </c>
      <c r="B14" s="82" t="s">
        <v>160</v>
      </c>
      <c r="C14" s="83"/>
      <c r="D14" s="83"/>
      <c r="E14" s="83"/>
      <c r="F14" s="83"/>
      <c r="G14" s="83"/>
      <c r="H14" s="83"/>
      <c r="I14" s="83"/>
      <c r="J14" s="83"/>
      <c r="K14" s="83"/>
      <c r="L14" s="83"/>
      <c r="M14" s="83"/>
      <c r="N14" s="83"/>
      <c r="O14" s="83"/>
      <c r="P14" s="80"/>
      <c r="Q14" s="80"/>
      <c r="R14" s="80"/>
      <c r="S14" s="80"/>
      <c r="T14" s="81"/>
    </row>
    <row r="15" spans="1:20" x14ac:dyDescent="0.35">
      <c r="A15" s="80"/>
      <c r="B15" s="80"/>
      <c r="C15" s="80"/>
      <c r="D15" s="80"/>
      <c r="E15" s="80"/>
      <c r="F15" s="80"/>
      <c r="G15" s="80"/>
      <c r="H15" s="80"/>
      <c r="I15" s="80"/>
      <c r="J15" s="80"/>
      <c r="K15" s="80"/>
      <c r="L15" s="80"/>
      <c r="M15" s="80"/>
      <c r="N15" s="80"/>
      <c r="O15" s="80"/>
      <c r="P15" s="80"/>
      <c r="Q15" s="80"/>
      <c r="R15" s="80"/>
      <c r="S15" s="80"/>
      <c r="T15" s="81"/>
    </row>
    <row r="16" spans="1:20" x14ac:dyDescent="0.35">
      <c r="A16" s="80"/>
      <c r="B16" s="84" t="s">
        <v>161</v>
      </c>
      <c r="C16" s="80"/>
      <c r="D16" s="80"/>
      <c r="E16" s="80"/>
      <c r="F16" s="80"/>
      <c r="G16" s="80"/>
      <c r="H16" s="80"/>
      <c r="I16" s="80"/>
      <c r="J16" s="80"/>
      <c r="K16" s="80"/>
      <c r="L16" s="80"/>
      <c r="M16" s="80"/>
      <c r="N16" s="80"/>
      <c r="O16" s="80"/>
      <c r="P16" s="80"/>
      <c r="Q16" s="80"/>
      <c r="R16" s="80"/>
      <c r="S16" s="80"/>
      <c r="T16" s="81"/>
    </row>
    <row r="17" spans="1:20" x14ac:dyDescent="0.35">
      <c r="A17" s="80"/>
      <c r="B17" s="80"/>
      <c r="C17" s="80"/>
      <c r="D17" s="80"/>
      <c r="E17" s="80"/>
      <c r="F17" s="80"/>
      <c r="G17" s="80"/>
      <c r="H17" s="80"/>
      <c r="I17" s="80"/>
      <c r="J17" s="80"/>
      <c r="K17" s="80"/>
      <c r="L17" s="80"/>
      <c r="M17" s="80"/>
      <c r="N17" s="80"/>
      <c r="O17" s="80"/>
      <c r="P17" s="80"/>
      <c r="Q17" s="80"/>
      <c r="R17" s="80"/>
      <c r="S17" s="80"/>
      <c r="T17" s="81"/>
    </row>
    <row r="18" spans="1:20" x14ac:dyDescent="0.35">
      <c r="A18" s="80" t="s">
        <v>156</v>
      </c>
      <c r="B18" s="82" t="s">
        <v>162</v>
      </c>
      <c r="C18" s="83"/>
      <c r="D18" s="83"/>
      <c r="E18" s="83"/>
      <c r="F18" s="83"/>
      <c r="G18" s="83"/>
      <c r="H18" s="83"/>
      <c r="I18" s="83"/>
      <c r="J18" s="83"/>
      <c r="K18" s="83"/>
      <c r="L18" s="83"/>
      <c r="M18" s="83"/>
      <c r="N18" s="83"/>
      <c r="O18" s="83"/>
      <c r="P18" s="80"/>
      <c r="Q18" s="80"/>
      <c r="R18" s="80"/>
      <c r="S18" s="80"/>
      <c r="T18" s="81"/>
    </row>
    <row r="19" spans="1:20" x14ac:dyDescent="0.35">
      <c r="A19" s="80"/>
      <c r="B19" s="80"/>
      <c r="C19" s="80"/>
      <c r="D19" s="80"/>
      <c r="E19" s="80"/>
      <c r="F19" s="80"/>
      <c r="G19" s="80"/>
      <c r="H19" s="80"/>
      <c r="I19" s="80"/>
      <c r="J19" s="80"/>
      <c r="K19" s="80"/>
      <c r="L19" s="80"/>
      <c r="M19" s="80"/>
      <c r="N19" s="80"/>
      <c r="O19" s="80"/>
      <c r="P19" s="80"/>
      <c r="Q19" s="80"/>
      <c r="R19" s="80"/>
      <c r="S19" s="80"/>
      <c r="T19" s="81"/>
    </row>
    <row r="20" spans="1:20" x14ac:dyDescent="0.35">
      <c r="A20" s="80"/>
      <c r="B20" s="85" t="s">
        <v>163</v>
      </c>
      <c r="C20" s="80"/>
      <c r="D20" s="80"/>
      <c r="E20" s="80"/>
      <c r="F20" s="80"/>
      <c r="G20" s="80"/>
      <c r="H20" s="80"/>
      <c r="I20" s="80"/>
      <c r="J20" s="80"/>
      <c r="K20" s="80"/>
      <c r="L20" s="80"/>
      <c r="M20" s="80"/>
      <c r="N20" s="80"/>
      <c r="O20" s="80"/>
      <c r="P20" s="80"/>
      <c r="Q20" s="80"/>
      <c r="R20" s="80"/>
      <c r="S20" s="80"/>
      <c r="T20" s="81"/>
    </row>
    <row r="21" spans="1:20" x14ac:dyDescent="0.35">
      <c r="A21" s="80"/>
      <c r="B21" s="80"/>
      <c r="C21" s="80"/>
      <c r="D21" s="80"/>
      <c r="E21" s="80"/>
      <c r="F21" s="80"/>
      <c r="G21" s="80"/>
      <c r="H21" s="80"/>
      <c r="I21" s="80"/>
      <c r="J21" s="80"/>
      <c r="K21" s="80"/>
      <c r="L21" s="80"/>
      <c r="M21" s="80"/>
      <c r="N21" s="80"/>
      <c r="O21" s="80"/>
      <c r="P21" s="80"/>
      <c r="Q21" s="80"/>
      <c r="R21" s="80"/>
      <c r="S21" s="80"/>
      <c r="T21" s="81"/>
    </row>
    <row r="22" spans="1:20" x14ac:dyDescent="0.35">
      <c r="A22" s="80" t="s">
        <v>156</v>
      </c>
      <c r="B22" s="82" t="s">
        <v>164</v>
      </c>
      <c r="C22" s="83"/>
      <c r="D22" s="83"/>
      <c r="E22" s="83"/>
      <c r="F22" s="83"/>
      <c r="G22" s="83"/>
      <c r="H22" s="80"/>
      <c r="I22" s="80"/>
      <c r="J22" s="80"/>
      <c r="K22" s="80"/>
      <c r="L22" s="80"/>
      <c r="M22" s="80"/>
      <c r="N22" s="80"/>
      <c r="O22" s="80"/>
      <c r="P22" s="80"/>
      <c r="Q22" s="80"/>
      <c r="R22" s="80"/>
      <c r="S22" s="80"/>
      <c r="T22" s="81"/>
    </row>
    <row r="23" spans="1:20" x14ac:dyDescent="0.35">
      <c r="A23" s="80"/>
      <c r="B23" s="80"/>
      <c r="C23" s="80"/>
      <c r="D23" s="80"/>
      <c r="E23" s="80"/>
      <c r="F23" s="80"/>
      <c r="G23" s="80"/>
      <c r="H23" s="80"/>
      <c r="I23" s="80"/>
      <c r="J23" s="80"/>
      <c r="K23" s="80"/>
      <c r="L23" s="80"/>
      <c r="M23" s="80"/>
      <c r="N23" s="80"/>
      <c r="O23" s="80"/>
      <c r="P23" s="80"/>
      <c r="Q23" s="80"/>
      <c r="R23" s="80"/>
      <c r="S23" s="80"/>
      <c r="T23" s="81"/>
    </row>
    <row r="24" spans="1:20" x14ac:dyDescent="0.35">
      <c r="A24" s="80"/>
      <c r="B24" s="84" t="s">
        <v>165</v>
      </c>
      <c r="C24" s="80"/>
      <c r="D24" s="80"/>
      <c r="E24" s="80"/>
      <c r="F24" s="80"/>
      <c r="G24" s="80"/>
      <c r="H24" s="80"/>
      <c r="I24" s="80"/>
      <c r="J24" s="80"/>
      <c r="K24" s="80"/>
      <c r="L24" s="80"/>
      <c r="M24" s="80"/>
      <c r="N24" s="80"/>
      <c r="O24" s="80"/>
      <c r="P24" s="80"/>
      <c r="Q24" s="80"/>
      <c r="R24" s="80"/>
      <c r="S24" s="80"/>
      <c r="T24" s="81"/>
    </row>
    <row r="25" spans="1:20" x14ac:dyDescent="0.35">
      <c r="A25" s="80"/>
      <c r="B25" s="80"/>
      <c r="C25" s="80"/>
      <c r="D25" s="80"/>
      <c r="E25" s="80"/>
      <c r="F25" s="80"/>
      <c r="G25" s="80"/>
      <c r="H25" s="80"/>
      <c r="I25" s="80"/>
      <c r="J25" s="80"/>
      <c r="K25" s="80"/>
      <c r="L25" s="80"/>
      <c r="M25" s="80"/>
      <c r="N25" s="80"/>
      <c r="O25" s="80"/>
      <c r="P25" s="80"/>
      <c r="Q25" s="80"/>
      <c r="R25" s="80"/>
      <c r="S25" s="80"/>
      <c r="T25" s="81"/>
    </row>
    <row r="26" spans="1:20" x14ac:dyDescent="0.35">
      <c r="A26" s="80" t="s">
        <v>156</v>
      </c>
      <c r="B26" s="82" t="s">
        <v>166</v>
      </c>
      <c r="C26" s="83"/>
      <c r="D26" s="83"/>
      <c r="E26" s="83"/>
      <c r="F26" s="83"/>
      <c r="G26" s="83"/>
      <c r="H26" s="83"/>
      <c r="I26" s="83"/>
      <c r="J26" s="83"/>
      <c r="K26" s="83"/>
      <c r="L26" s="83"/>
      <c r="M26" s="83"/>
      <c r="N26" s="83"/>
      <c r="O26" s="83"/>
      <c r="P26" s="83"/>
      <c r="Q26" s="83"/>
      <c r="R26" s="80"/>
      <c r="S26" s="80"/>
      <c r="T26" s="81"/>
    </row>
    <row r="27" spans="1:20" x14ac:dyDescent="0.35">
      <c r="A27" s="80"/>
      <c r="B27" s="80"/>
      <c r="C27" s="80"/>
      <c r="D27" s="80"/>
      <c r="E27" s="80"/>
      <c r="F27" s="80"/>
      <c r="G27" s="80"/>
      <c r="H27" s="80"/>
      <c r="I27" s="80"/>
      <c r="J27" s="80"/>
      <c r="K27" s="80"/>
      <c r="L27" s="80"/>
      <c r="M27" s="80"/>
      <c r="N27" s="80"/>
      <c r="O27" s="80"/>
      <c r="P27" s="80"/>
      <c r="Q27" s="80"/>
      <c r="R27" s="80"/>
      <c r="S27" s="80"/>
      <c r="T27" s="81"/>
    </row>
    <row r="28" spans="1:20" x14ac:dyDescent="0.35">
      <c r="A28" s="80"/>
      <c r="B28" s="84" t="s">
        <v>163</v>
      </c>
      <c r="C28" s="80"/>
      <c r="D28" s="80"/>
      <c r="E28" s="80"/>
      <c r="F28" s="80"/>
      <c r="G28" s="80"/>
      <c r="H28" s="80"/>
      <c r="I28" s="80"/>
      <c r="J28" s="80"/>
      <c r="K28" s="80"/>
      <c r="L28" s="80"/>
      <c r="M28" s="80"/>
      <c r="N28" s="80"/>
      <c r="O28" s="80"/>
      <c r="P28" s="80"/>
      <c r="Q28" s="80"/>
      <c r="R28" s="80"/>
      <c r="S28" s="80"/>
      <c r="T28" s="81"/>
    </row>
    <row r="29" spans="1:20" x14ac:dyDescent="0.35">
      <c r="A29" s="80"/>
      <c r="B29" s="86"/>
      <c r="C29" s="80"/>
      <c r="D29" s="80"/>
      <c r="E29" s="80"/>
      <c r="F29" s="80"/>
      <c r="G29" s="80"/>
      <c r="H29" s="80"/>
      <c r="I29" s="80"/>
      <c r="J29" s="80"/>
      <c r="K29" s="80"/>
      <c r="L29" s="80"/>
      <c r="M29" s="80"/>
      <c r="N29" s="80"/>
      <c r="O29" s="80"/>
      <c r="P29" s="80"/>
      <c r="Q29" s="80"/>
      <c r="R29" s="80"/>
      <c r="S29" s="80"/>
      <c r="T29" s="81"/>
    </row>
    <row r="30" spans="1:20" x14ac:dyDescent="0.35">
      <c r="A30" s="80"/>
      <c r="B30" s="86"/>
      <c r="C30" s="80"/>
      <c r="D30" s="80"/>
      <c r="E30" s="80"/>
      <c r="F30" s="80"/>
      <c r="G30" s="80"/>
      <c r="H30" s="80"/>
      <c r="I30" s="80"/>
      <c r="J30" s="80"/>
      <c r="K30" s="80"/>
      <c r="L30" s="80"/>
      <c r="M30" s="80"/>
      <c r="N30" s="80"/>
      <c r="O30" s="80"/>
      <c r="P30" s="80"/>
      <c r="Q30" s="80"/>
      <c r="R30" s="80"/>
      <c r="S30" s="80"/>
      <c r="T30" s="81"/>
    </row>
    <row r="31" spans="1:20" x14ac:dyDescent="0.35">
      <c r="A31" s="80" t="s">
        <v>156</v>
      </c>
      <c r="B31" s="82" t="s">
        <v>167</v>
      </c>
      <c r="C31" s="83"/>
      <c r="D31" s="83"/>
      <c r="E31" s="83"/>
      <c r="F31" s="83"/>
      <c r="G31" s="83"/>
      <c r="H31" s="83"/>
      <c r="I31" s="80"/>
      <c r="J31" s="80"/>
      <c r="K31" s="80"/>
      <c r="L31" s="80"/>
      <c r="M31" s="80"/>
      <c r="N31" s="80"/>
      <c r="O31" s="80"/>
      <c r="P31" s="80"/>
      <c r="Q31" s="80"/>
      <c r="R31" s="80"/>
      <c r="S31" s="80"/>
      <c r="T31" s="81"/>
    </row>
    <row r="32" spans="1:20" x14ac:dyDescent="0.35">
      <c r="A32" s="80"/>
      <c r="B32" s="87"/>
      <c r="C32" s="80"/>
      <c r="D32" s="80"/>
      <c r="E32" s="80"/>
      <c r="F32" s="80"/>
      <c r="G32" s="80"/>
      <c r="H32" s="80"/>
      <c r="I32" s="80"/>
      <c r="J32" s="80"/>
      <c r="K32" s="80"/>
      <c r="L32" s="80"/>
      <c r="M32" s="80"/>
      <c r="N32" s="80"/>
      <c r="O32" s="80"/>
      <c r="P32" s="80"/>
      <c r="Q32" s="80"/>
      <c r="R32" s="80"/>
      <c r="S32" s="80"/>
      <c r="T32" s="81"/>
    </row>
    <row r="33" spans="1:20" x14ac:dyDescent="0.35">
      <c r="A33" s="80"/>
      <c r="B33" s="86" t="s">
        <v>168</v>
      </c>
      <c r="C33" s="80"/>
      <c r="D33" s="80"/>
      <c r="E33" s="80"/>
      <c r="F33" s="80"/>
      <c r="G33" s="80"/>
      <c r="H33" s="80"/>
      <c r="I33" s="80"/>
      <c r="J33" s="80"/>
      <c r="K33" s="80"/>
      <c r="L33" s="80"/>
      <c r="M33" s="80"/>
      <c r="N33" s="80"/>
      <c r="O33" s="80"/>
      <c r="P33" s="80"/>
      <c r="Q33" s="80"/>
      <c r="R33" s="80"/>
      <c r="S33" s="80"/>
      <c r="T33" s="81"/>
    </row>
    <row r="34" spans="1:20" x14ac:dyDescent="0.35">
      <c r="A34" s="80"/>
      <c r="B34" s="80"/>
      <c r="C34" s="80"/>
      <c r="D34" s="80"/>
      <c r="E34" s="80"/>
      <c r="F34" s="80"/>
      <c r="G34" s="80"/>
      <c r="H34" s="80"/>
      <c r="I34" s="80"/>
      <c r="J34" s="80"/>
      <c r="K34" s="80"/>
      <c r="L34" s="80"/>
      <c r="M34" s="80"/>
      <c r="N34" s="80"/>
      <c r="O34" s="80"/>
      <c r="P34" s="80"/>
      <c r="Q34" s="80"/>
      <c r="R34" s="80"/>
      <c r="S34" s="80"/>
      <c r="T34" s="81"/>
    </row>
    <row r="35" spans="1:20" x14ac:dyDescent="0.35">
      <c r="A35" s="80" t="s">
        <v>156</v>
      </c>
      <c r="B35" s="82" t="s">
        <v>169</v>
      </c>
      <c r="C35" s="83"/>
      <c r="D35" s="83"/>
      <c r="E35" s="83"/>
      <c r="F35" s="83"/>
      <c r="G35" s="83"/>
      <c r="H35" s="83"/>
      <c r="I35" s="83"/>
      <c r="J35" s="83"/>
      <c r="K35" s="83"/>
      <c r="L35" s="83"/>
      <c r="M35" s="83"/>
      <c r="N35" s="80"/>
      <c r="O35" s="80"/>
      <c r="P35" s="80"/>
      <c r="Q35" s="80"/>
      <c r="R35" s="80"/>
      <c r="S35" s="80"/>
      <c r="T35" s="81"/>
    </row>
    <row r="36" spans="1:20" x14ac:dyDescent="0.35">
      <c r="A36" s="80"/>
      <c r="B36" s="80"/>
      <c r="C36" s="80"/>
      <c r="D36" s="80"/>
      <c r="E36" s="80"/>
      <c r="F36" s="80"/>
      <c r="G36" s="80"/>
      <c r="H36" s="80"/>
      <c r="I36" s="80"/>
      <c r="J36" s="80"/>
      <c r="K36" s="80"/>
      <c r="L36" s="80"/>
      <c r="M36" s="80"/>
      <c r="N36" s="80"/>
      <c r="O36" s="80"/>
      <c r="P36" s="80"/>
      <c r="Q36" s="80"/>
      <c r="R36" s="80"/>
      <c r="S36" s="80"/>
      <c r="T36" s="81"/>
    </row>
    <row r="37" spans="1:20" x14ac:dyDescent="0.35">
      <c r="A37" s="80"/>
      <c r="B37" s="84" t="s">
        <v>170</v>
      </c>
      <c r="C37" s="80"/>
      <c r="D37" s="80"/>
      <c r="E37" s="80"/>
      <c r="F37" s="80"/>
      <c r="G37" s="80"/>
      <c r="H37" s="80"/>
      <c r="I37" s="80"/>
      <c r="J37" s="80"/>
      <c r="K37" s="80"/>
      <c r="L37" s="80"/>
      <c r="M37" s="80"/>
      <c r="N37" s="80"/>
      <c r="O37" s="80"/>
      <c r="P37" s="80"/>
      <c r="Q37" s="80"/>
      <c r="R37" s="80"/>
      <c r="S37" s="80"/>
      <c r="T37" s="81"/>
    </row>
    <row r="38" spans="1:20" x14ac:dyDescent="0.35">
      <c r="A38" s="80"/>
      <c r="B38" s="80"/>
      <c r="C38" s="80"/>
      <c r="D38" s="80"/>
      <c r="E38" s="80"/>
      <c r="F38" s="80"/>
      <c r="G38" s="80"/>
      <c r="H38" s="80"/>
      <c r="I38" s="80"/>
      <c r="J38" s="80"/>
      <c r="K38" s="80"/>
      <c r="L38" s="80"/>
      <c r="M38" s="80"/>
      <c r="N38" s="80"/>
      <c r="O38" s="80"/>
      <c r="P38" s="80"/>
      <c r="Q38" s="80"/>
      <c r="R38" s="80"/>
      <c r="S38" s="80"/>
      <c r="T38" s="81"/>
    </row>
    <row r="39" spans="1:20" x14ac:dyDescent="0.35">
      <c r="A39" s="80"/>
      <c r="B39" s="80"/>
      <c r="C39" s="80"/>
      <c r="D39" s="80"/>
      <c r="E39" s="80"/>
      <c r="F39" s="80"/>
      <c r="G39" s="80"/>
      <c r="H39" s="80"/>
      <c r="I39" s="80"/>
      <c r="J39" s="80"/>
      <c r="K39" s="80"/>
      <c r="L39" s="80"/>
      <c r="M39" s="80"/>
      <c r="N39" s="80"/>
      <c r="O39" s="80"/>
      <c r="P39" s="80"/>
      <c r="Q39" s="80"/>
      <c r="R39" s="80"/>
      <c r="S39" s="80"/>
      <c r="T39" s="81"/>
    </row>
    <row r="40" spans="1:20" ht="16" thickBot="1" x14ac:dyDescent="0.4">
      <c r="A40" s="88"/>
      <c r="B40" s="88"/>
      <c r="C40" s="88"/>
      <c r="D40" s="88"/>
      <c r="E40" s="88"/>
      <c r="F40" s="88"/>
      <c r="G40" s="88"/>
      <c r="H40" s="88"/>
      <c r="I40" s="88"/>
      <c r="J40" s="88"/>
      <c r="K40" s="88"/>
      <c r="L40" s="88"/>
      <c r="M40" s="88"/>
      <c r="N40" s="88"/>
      <c r="O40" s="88"/>
      <c r="P40" s="88"/>
      <c r="Q40" s="88"/>
      <c r="R40" s="88"/>
      <c r="S40" s="88"/>
      <c r="T40" s="89"/>
    </row>
  </sheetData>
  <mergeCells count="1">
    <mergeCell ref="B4:P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dimension ref="B2:G19"/>
  <sheetViews>
    <sheetView workbookViewId="0">
      <selection activeCell="F20" sqref="F20"/>
    </sheetView>
  </sheetViews>
  <sheetFormatPr defaultRowHeight="15.5" x14ac:dyDescent="0.35"/>
  <cols>
    <col min="2" max="2" width="18.07421875" bestFit="1" customWidth="1"/>
    <col min="3" max="3" width="12.61328125" bestFit="1" customWidth="1"/>
    <col min="4" max="4" width="21.61328125" bestFit="1" customWidth="1"/>
    <col min="5" max="5" width="11.07421875" customWidth="1"/>
    <col min="6" max="6" width="49.53515625" customWidth="1"/>
    <col min="7" max="7" width="27.15234375" customWidth="1"/>
  </cols>
  <sheetData>
    <row r="2" spans="2:7" x14ac:dyDescent="0.35">
      <c r="B2" t="s">
        <v>24</v>
      </c>
      <c r="C2" t="s">
        <v>24</v>
      </c>
      <c r="D2" t="s">
        <v>171</v>
      </c>
      <c r="E2" t="s">
        <v>172</v>
      </c>
      <c r="F2" t="s">
        <v>24</v>
      </c>
      <c r="G2" t="s">
        <v>173</v>
      </c>
    </row>
    <row r="3" spans="2:7" ht="31" x14ac:dyDescent="0.35">
      <c r="B3" t="s">
        <v>174</v>
      </c>
      <c r="C3" t="s">
        <v>40</v>
      </c>
      <c r="D3" t="s">
        <v>175</v>
      </c>
      <c r="F3" t="s">
        <v>176</v>
      </c>
      <c r="G3" s="48" t="s">
        <v>177</v>
      </c>
    </row>
    <row r="4" spans="2:7" ht="31" x14ac:dyDescent="0.35">
      <c r="B4" t="s">
        <v>178</v>
      </c>
      <c r="C4" t="s">
        <v>37</v>
      </c>
      <c r="D4" t="s">
        <v>179</v>
      </c>
      <c r="F4" t="s">
        <v>180</v>
      </c>
      <c r="G4" s="48" t="s">
        <v>181</v>
      </c>
    </row>
    <row r="5" spans="2:7" ht="62" x14ac:dyDescent="0.35">
      <c r="B5" t="s">
        <v>4</v>
      </c>
      <c r="F5" t="s">
        <v>182</v>
      </c>
      <c r="G5" s="48" t="s">
        <v>183</v>
      </c>
    </row>
    <row r="6" spans="2:7" x14ac:dyDescent="0.35">
      <c r="B6" t="s">
        <v>184</v>
      </c>
      <c r="F6" t="s">
        <v>185</v>
      </c>
      <c r="G6" s="48" t="s">
        <v>186</v>
      </c>
    </row>
    <row r="7" spans="2:7" ht="31" x14ac:dyDescent="0.35">
      <c r="B7" t="s">
        <v>187</v>
      </c>
      <c r="F7" t="s">
        <v>188</v>
      </c>
      <c r="G7" s="48" t="s">
        <v>189</v>
      </c>
    </row>
    <row r="8" spans="2:7" x14ac:dyDescent="0.35">
      <c r="B8" t="s">
        <v>190</v>
      </c>
      <c r="F8" t="s">
        <v>191</v>
      </c>
    </row>
    <row r="9" spans="2:7" x14ac:dyDescent="0.35">
      <c r="B9" t="s">
        <v>192</v>
      </c>
      <c r="F9" t="s">
        <v>193</v>
      </c>
    </row>
    <row r="10" spans="2:7" x14ac:dyDescent="0.35">
      <c r="F10" t="s">
        <v>194</v>
      </c>
    </row>
    <row r="11" spans="2:7" x14ac:dyDescent="0.35">
      <c r="F11" t="s">
        <v>195</v>
      </c>
    </row>
    <row r="12" spans="2:7" x14ac:dyDescent="0.35">
      <c r="B12" t="s">
        <v>24</v>
      </c>
    </row>
    <row r="13" spans="2:7" x14ac:dyDescent="0.35">
      <c r="B13" t="s">
        <v>196</v>
      </c>
    </row>
    <row r="14" spans="2:7" x14ac:dyDescent="0.35">
      <c r="B14" t="s">
        <v>197</v>
      </c>
    </row>
    <row r="15" spans="2:7" x14ac:dyDescent="0.35">
      <c r="B15" t="s">
        <v>198</v>
      </c>
    </row>
    <row r="16" spans="2:7" x14ac:dyDescent="0.35">
      <c r="F16" s="42"/>
    </row>
    <row r="17" spans="6:6" x14ac:dyDescent="0.35">
      <c r="F17" s="42"/>
    </row>
    <row r="18" spans="6:6" x14ac:dyDescent="0.35">
      <c r="F18" s="42"/>
    </row>
    <row r="19" spans="6:6" x14ac:dyDescent="0.35">
      <c r="F19" s="4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etadata xmlns="http://www.objective.com/ecm/document/metadata/FF3C5B18883D4E21973B57C2EEED7FD1" version="1.0.0">
  <systemFields>
    <field name="Objective-Id">
      <value order="0">A54481227</value>
    </field>
    <field name="Objective-Title">
      <value order="0">Redacted - 20230131 Abervalley  IRCF Application Form v2</value>
    </field>
    <field name="Objective-Description">
      <value order="0"/>
    </field>
    <field name="Objective-CreationStamp">
      <value order="0">2024-07-31T08:30:31Z</value>
    </field>
    <field name="Objective-IsApproved">
      <value order="0">false</value>
    </field>
    <field name="Objective-IsPublished">
      <value order="0">false</value>
    </field>
    <field name="Objective-DatePublished">
      <value order="0"/>
    </field>
    <field name="Objective-ModificationStamp">
      <value order="0">2024-08-08T07:01:08Z</value>
    </field>
    <field name="Objective-Owner">
      <value order="0">Ferreira, Rhian (HSCEY - NHS Workforce &amp; Operations - Workforce &amp; Corp. Business Directorate)</value>
    </field>
    <field name="Objective-Path">
      <value order="0">Objective Global Folder:#Business File Plan:WG Organisational Groups:Covid-19 Inquiry - Excluded File Plan Areas:Corporate Services &amp; Inspectorates (CSI) - KAS - Social Research &amp; Information Division:1 - Save:Information Rights Unit:Requests for Recorded Information:Information Requests - Freedom of Information (FoI):FOI Request - ATISN 19753 - EL - Proposed health care centre in Abertridwr - 11-07-2024:Redacted Documents/for release</value>
    </field>
    <field name="Objective-Parent">
      <value order="0">Redacted Documents/for release</value>
    </field>
    <field name="Objective-State">
      <value order="0">Being Edited</value>
    </field>
    <field name="Objective-VersionId">
      <value order="0">vA99369272</value>
    </field>
    <field name="Objective-Version">
      <value order="0">1.1</value>
    </field>
    <field name="Objective-VersionNumber">
      <value order="0">2</value>
    </field>
    <field name="Objective-VersionComment">
      <value order="0"/>
    </field>
    <field name="Objective-FileNumber">
      <value order="0">qA2222095</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9" ma:contentTypeDescription="Create a new document." ma:contentTypeScope="" ma:versionID="ea3ba824f1845472937deaeb1e98ba0c">
  <xsd:schema xmlns:xsd="http://www.w3.org/2001/XMLSchema" xmlns:xs="http://www.w3.org/2001/XMLSchema" xmlns:p="http://schemas.microsoft.com/office/2006/metadata/properties" xmlns:ns3="fad5256b-9034-4098-a484-2992d39a629e" targetNamespace="http://schemas.microsoft.com/office/2006/metadata/properties" ma:root="true" ma:fieldsID="f685d5653e155ce121878fafebd9b430" ns3:_="">
    <xsd:import namespace="fad5256b-9034-4098-a484-2992d39a629e"/>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03EE683E-1ABA-452C-978C-7939210AB6BF}">
  <ds:schemaRefs>
    <ds:schemaRef ds:uri="http://schemas.microsoft.com/sharepoint/v3/contenttype/forms"/>
  </ds:schemaRefs>
</ds:datastoreItem>
</file>

<file path=customXml/itemProps3.xml><?xml version="1.0" encoding="utf-8"?>
<ds:datastoreItem xmlns:ds="http://schemas.openxmlformats.org/officeDocument/2006/customXml" ds:itemID="{3CA74004-BC96-41E9-A381-DCA2273046B1}">
  <ds:schemaRefs>
    <ds:schemaRef ds:uri="http://schemas.microsoft.com/office/infopath/2007/PartnerControls"/>
    <ds:schemaRef ds:uri="http://schemas.openxmlformats.org/package/2006/metadata/core-properties"/>
    <ds:schemaRef ds:uri="http://www.w3.org/XML/1998/namespace"/>
    <ds:schemaRef ds:uri="http://purl.org/dc/terms/"/>
    <ds:schemaRef ds:uri="http://schemas.microsoft.com/office/2006/documentManagement/types"/>
    <ds:schemaRef ds:uri="http://purl.org/dc/elements/1.1/"/>
    <ds:schemaRef ds:uri="http://schemas.microsoft.com/office/2006/metadata/properties"/>
    <ds:schemaRef ds:uri="http://purl.org/dc/dcmitype/"/>
    <ds:schemaRef ds:uri="fad5256b-9034-4098-a484-2992d39a629e"/>
  </ds:schemaRefs>
</ds:datastoreItem>
</file>

<file path=customXml/itemProps4.xml><?xml version="1.0" encoding="utf-8"?>
<ds:datastoreItem xmlns:ds="http://schemas.openxmlformats.org/officeDocument/2006/customXml" ds:itemID="{9D53FD2D-8541-49D9-A324-5109D6A5D0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 IRCF Application - Part 1</vt:lpstr>
      <vt:lpstr>Estimated Costs</vt:lpstr>
      <vt:lpstr>IRCF Application - Part 2</vt:lpstr>
      <vt:lpstr>Useful Links</vt:lpstr>
      <vt:lpstr>Internal Use Only</vt:lpstr>
      <vt:lpstr>' IRCF Application - Part 1'!Print_Area</vt:lpstr>
      <vt:lpstr>'Estimated Costs'!Print_Area</vt:lpstr>
    </vt:vector>
  </TitlesOfParts>
  <Manager/>
  <Company>Welsh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WaltersML</dc:creator>
  <cp:keywords/>
  <dc:description/>
  <cp:lastModifiedBy>Bell, Martin (CSI - DDAT &amp; KAS - KAS - Chief Social Re</cp:lastModifiedBy>
  <cp:revision/>
  <dcterms:created xsi:type="dcterms:W3CDTF">2020-10-15T16:35:38Z</dcterms:created>
  <dcterms:modified xsi:type="dcterms:W3CDTF">2024-08-08T07:03:07Z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0x010100031D1E98B3209D4493493866D5B8328A</vt:lpwstr>
  </property>
  <property fmtid="{D5CDD505-2E9C-101B-9397-08002B2CF9AE}" pid="3" name="Objective-Id">
    <vt:lpwstr>A54481227</vt:lpwstr>
  </property>
  <property fmtid="{D5CDD505-2E9C-101B-9397-08002B2CF9AE}" pid="4" name="Objective-Title">
    <vt:lpwstr>Redacted - 20230131 Abervalley  IRCF Application Form v2</vt:lpwstr>
  </property>
  <property fmtid="{D5CDD505-2E9C-101B-9397-08002B2CF9AE}" pid="5" name="Objective-Description">
    <vt:lpwstr/>
  </property>
  <property fmtid="{D5CDD505-2E9C-101B-9397-08002B2CF9AE}" pid="6" name="Objective-CreationStamp">
    <vt:filetime>2024-07-31T08:30:31Z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2024-08-08T07:02:08Z</vt:filetime>
  </property>
  <property fmtid="{D5CDD505-2E9C-101B-9397-08002B2CF9AE}" pid="10" name="Objective-ModificationStamp">
    <vt:filetime>2024-08-08T07:02:08Z</vt:filetime>
  </property>
  <property fmtid="{D5CDD505-2E9C-101B-9397-08002B2CF9AE}" pid="11" name="Objective-Owner">
    <vt:lpwstr>Ferreira, Rhian (HSCEY - NHS Workforce &amp; Operations - Workforce &amp; Corp. Business Directorate)</vt:lpwstr>
  </property>
  <property fmtid="{D5CDD505-2E9C-101B-9397-08002B2CF9AE}" pid="12" name="Objective-Path">
    <vt:lpwstr>Objective Global Folder:#Business File Plan:WG Organisational Groups:Covid-19 Inquiry - Excluded File Plan Areas:Corporate Services &amp; Inspectorates (CSI) - KAS - Social Research &amp; Information Division:1 - Save:Information Rights Unit:Requests for Recorded Information:Information Requests - Freedom of Information (FoI):FOI Request - ATISN 19753 - EL - Proposed health care centre in Abertridwr - 11-07-2024:Redacted Documents/for release:</vt:lpwstr>
  </property>
  <property fmtid="{D5CDD505-2E9C-101B-9397-08002B2CF9AE}" pid="13" name="Objective-Parent">
    <vt:lpwstr>Redacted Documents/for release</vt:lpwstr>
  </property>
  <property fmtid="{D5CDD505-2E9C-101B-9397-08002B2CF9AE}" pid="14" name="Objective-State">
    <vt:lpwstr>Published</vt:lpwstr>
  </property>
  <property fmtid="{D5CDD505-2E9C-101B-9397-08002B2CF9AE}" pid="15" name="Objective-VersionId">
    <vt:lpwstr>vA99369272</vt:lpwstr>
  </property>
  <property fmtid="{D5CDD505-2E9C-101B-9397-08002B2CF9AE}" pid="16" name="Objective-Version">
    <vt:lpwstr>2.0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
  </property>
  <property fmtid="{D5CDD505-2E9C-101B-9397-08002B2CF9AE}" pid="23" name="Objective-Date Acquired">
    <vt:lpwstr/>
  </property>
  <property fmtid="{D5CDD505-2E9C-101B-9397-08002B2CF9AE}" pid="24" name="Objective-What to Keep">
    <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