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Downloads/"/>
    </mc:Choice>
  </mc:AlternateContent>
  <xr:revisionPtr revIDLastSave="0" documentId="8_{17AC485B-3155-420A-A7F3-55A04954E3BC}" xr6:coauthVersionLast="47" xr6:coauthVersionMax="47" xr10:uidLastSave="{00000000-0000-0000-0000-000000000000}"/>
  <bookViews>
    <workbookView xWindow="-110" yWindow="-110" windowWidth="19420" windowHeight="10300" xr2:uid="{CEFE6C62-B43D-4BAE-B59F-E99F648DF8A7}"/>
  </bookViews>
  <sheets>
    <sheet name="Community Facilities Programme" sheetId="1" r:id="rId1"/>
    <sheet name="Regional" sheetId="2" state="hidden" r:id="rId2"/>
    <sheet name="Compatibility Repor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27" i="1" l="1"/>
  <c r="O528" i="1"/>
  <c r="O529" i="1"/>
  <c r="O530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427" i="1"/>
  <c r="O57" i="1"/>
  <c r="O56" i="1"/>
  <c r="O66" i="1"/>
  <c r="O289" i="1"/>
  <c r="O288" i="1"/>
  <c r="O367" i="1"/>
  <c r="O147" i="1"/>
  <c r="O146" i="1"/>
  <c r="O160" i="1"/>
  <c r="O159" i="1"/>
  <c r="O404" i="1"/>
  <c r="O403" i="1"/>
  <c r="O455" i="1"/>
  <c r="O454" i="1"/>
  <c r="O390" i="1"/>
  <c r="O182" i="1"/>
  <c r="O99" i="1"/>
  <c r="O98" i="1"/>
  <c r="O129" i="1"/>
  <c r="O128" i="1"/>
  <c r="O127" i="1"/>
  <c r="O493" i="1"/>
  <c r="O492" i="1"/>
  <c r="O491" i="1"/>
  <c r="O296" i="1"/>
  <c r="O201" i="1"/>
  <c r="O443" i="1"/>
  <c r="O232" i="1"/>
  <c r="O231" i="1"/>
  <c r="O344" i="1"/>
  <c r="O438" i="1"/>
  <c r="O200" i="1"/>
  <c r="O437" i="1"/>
  <c r="O39" i="1"/>
  <c r="O370" i="1"/>
  <c r="O187" i="1"/>
  <c r="O442" i="1"/>
  <c r="O436" i="1"/>
  <c r="O369" i="1"/>
  <c r="O295" i="1"/>
  <c r="O441" i="1"/>
  <c r="O440" i="1"/>
  <c r="O435" i="1"/>
  <c r="O391" i="1"/>
  <c r="O105" i="1"/>
  <c r="O343" i="1"/>
  <c r="O342" i="1"/>
  <c r="O149" i="1"/>
  <c r="O341" i="1"/>
  <c r="O249" i="1"/>
  <c r="O58" i="1"/>
  <c r="O537" i="1"/>
  <c r="O248" i="1"/>
  <c r="O340" i="1"/>
  <c r="O106" i="1"/>
  <c r="O294" i="1"/>
  <c r="O293" i="1"/>
  <c r="O439" i="1"/>
  <c r="O434" i="1"/>
  <c r="O433" i="1"/>
  <c r="O104" i="1"/>
  <c r="O432" i="1"/>
  <c r="O495" i="1"/>
  <c r="O468" i="1"/>
  <c r="O103" i="1"/>
  <c r="O431" i="1"/>
  <c r="O163" i="1"/>
  <c r="O102" i="1"/>
  <c r="O162" i="1"/>
  <c r="O186" i="1"/>
  <c r="O185" i="1"/>
  <c r="O148" i="1"/>
  <c r="O368" i="1"/>
  <c r="O230" i="1"/>
  <c r="O389" i="1"/>
  <c r="O199" i="1"/>
  <c r="O161" i="1"/>
  <c r="O184" i="1"/>
  <c r="O101" i="1"/>
  <c r="O339" i="1"/>
  <c r="O406" i="1"/>
  <c r="O338" i="1"/>
  <c r="O247" i="1"/>
  <c r="O183" i="1"/>
  <c r="O292" i="1"/>
  <c r="O430" i="1"/>
  <c r="O291" i="1"/>
  <c r="O229" i="1"/>
  <c r="O228" i="1"/>
  <c r="O405" i="1"/>
  <c r="O429" i="1"/>
  <c r="O290" i="1"/>
  <c r="O100" i="1"/>
  <c r="O227" i="1"/>
  <c r="O428" i="1"/>
  <c r="O480" i="1"/>
  <c r="O479" i="1"/>
  <c r="O478" i="1"/>
  <c r="O477" i="1"/>
  <c r="O476" i="1"/>
  <c r="O475" i="1"/>
  <c r="O474" i="1"/>
  <c r="O473" i="1"/>
  <c r="O472" i="1"/>
  <c r="O471" i="1"/>
  <c r="O65" i="1"/>
  <c r="O64" i="1"/>
  <c r="O63" i="1"/>
  <c r="O62" i="1"/>
  <c r="O61" i="1"/>
  <c r="O60" i="1"/>
  <c r="O59" i="1"/>
  <c r="O467" i="1"/>
  <c r="O466" i="1"/>
  <c r="O465" i="1"/>
  <c r="O464" i="1"/>
  <c r="O463" i="1"/>
  <c r="O462" i="1"/>
  <c r="O461" i="1"/>
  <c r="O460" i="1"/>
  <c r="O459" i="1"/>
  <c r="O458" i="1"/>
  <c r="O470" i="1"/>
  <c r="O469" i="1"/>
  <c r="O457" i="1"/>
  <c r="O456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58" i="1"/>
  <c r="O157" i="1"/>
  <c r="O156" i="1"/>
  <c r="O155" i="1"/>
  <c r="O154" i="1"/>
  <c r="O153" i="1"/>
  <c r="O152" i="1"/>
  <c r="O151" i="1"/>
  <c r="O150" i="1"/>
  <c r="O402" i="1"/>
  <c r="O401" i="1"/>
  <c r="O400" i="1"/>
  <c r="O399" i="1"/>
  <c r="O398" i="1"/>
  <c r="O397" i="1"/>
  <c r="O396" i="1"/>
  <c r="O395" i="1"/>
  <c r="O394" i="1"/>
  <c r="O393" i="1"/>
  <c r="O392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453" i="1"/>
  <c r="O452" i="1"/>
  <c r="O451" i="1"/>
  <c r="O450" i="1"/>
  <c r="O449" i="1"/>
  <c r="O448" i="1"/>
  <c r="O447" i="1"/>
  <c r="O446" i="1"/>
  <c r="O445" i="1"/>
  <c r="O444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198" i="1"/>
  <c r="O197" i="1"/>
  <c r="O196" i="1"/>
  <c r="O195" i="1"/>
  <c r="O194" i="1"/>
  <c r="O193" i="1"/>
  <c r="O192" i="1"/>
  <c r="O191" i="1"/>
  <c r="O190" i="1"/>
  <c r="O189" i="1"/>
  <c r="O188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494" i="1"/>
  <c r="O490" i="1"/>
  <c r="O489" i="1"/>
  <c r="O488" i="1"/>
  <c r="O487" i="1"/>
  <c r="O486" i="1"/>
  <c r="O485" i="1"/>
  <c r="O484" i="1"/>
  <c r="O483" i="1"/>
  <c r="O482" i="1"/>
  <c r="O481" i="1"/>
  <c r="N537" i="1"/>
  <c r="M537" i="1"/>
  <c r="L537" i="1"/>
  <c r="K537" i="1"/>
  <c r="J537" i="1"/>
  <c r="I537" i="1"/>
  <c r="H537" i="1"/>
  <c r="G537" i="1"/>
  <c r="F537" i="1"/>
  <c r="E537" i="1"/>
  <c r="D537" i="1"/>
  <c r="C537" i="1"/>
  <c r="E43" i="2"/>
  <c r="C36" i="2"/>
  <c r="E36" i="2"/>
  <c r="E26" i="2"/>
  <c r="C26" i="2"/>
  <c r="E19" i="2"/>
  <c r="E9" i="2"/>
  <c r="E45" i="2"/>
  <c r="B43" i="2"/>
  <c r="D43" i="2"/>
  <c r="B36" i="2"/>
  <c r="D36" i="2"/>
  <c r="B26" i="2"/>
  <c r="D26" i="2"/>
  <c r="C19" i="2"/>
  <c r="B9" i="2"/>
  <c r="B19" i="2"/>
  <c r="C43" i="2"/>
  <c r="C9" i="2"/>
  <c r="C45" i="2"/>
  <c r="D9" i="2"/>
  <c r="B45" i="2"/>
  <c r="D19" i="2"/>
  <c r="D45" i="2"/>
</calcChain>
</file>

<file path=xl/sharedStrings.xml><?xml version="1.0" encoding="utf-8"?>
<sst xmlns="http://schemas.openxmlformats.org/spreadsheetml/2006/main" count="1119" uniqueCount="601">
  <si>
    <t>Bridgend</t>
  </si>
  <si>
    <t>Emmaus South Wales</t>
  </si>
  <si>
    <t>Gwynedd</t>
  </si>
  <si>
    <t>Canolfan Deulu Dolgellau Cyf</t>
  </si>
  <si>
    <t>Swansea</t>
  </si>
  <si>
    <t>Swansea Gymnastics Centre</t>
  </si>
  <si>
    <t xml:space="preserve">Torfaen </t>
  </si>
  <si>
    <t>Able Radio</t>
  </si>
  <si>
    <t>Wainfelin and Pentranch Community Association</t>
  </si>
  <si>
    <t>Carmarthenshire</t>
  </si>
  <si>
    <t>Church in Wales</t>
  </si>
  <si>
    <t>Merthyr Tydfil</t>
  </si>
  <si>
    <t>3G's Development Trust</t>
  </si>
  <si>
    <t>Newport</t>
  </si>
  <si>
    <t>Newport Credit Union</t>
  </si>
  <si>
    <t>Down to Earth</t>
  </si>
  <si>
    <t>Neath Port Talbot</t>
  </si>
  <si>
    <t>Boxing Community Action</t>
  </si>
  <si>
    <t>Pembrokeshire</t>
  </si>
  <si>
    <t>RCT</t>
  </si>
  <si>
    <t>Ton Pentre &amp; District Recreation Assoc</t>
  </si>
  <si>
    <t>United Reformed Church, Rhyl</t>
  </si>
  <si>
    <t>Pembroke 21C Community Association</t>
  </si>
  <si>
    <t>Caerphilly</t>
  </si>
  <si>
    <t>Tabernacle Baptist Church</t>
  </si>
  <si>
    <t>Parish of Bedwellty &amp; New Tredegar</t>
  </si>
  <si>
    <t>Faith in Families</t>
  </si>
  <si>
    <t>Bettws in Bloom</t>
  </si>
  <si>
    <t>Friends of Pedal Power</t>
  </si>
  <si>
    <t>Anglesey</t>
  </si>
  <si>
    <t>The Morawelon and London Road Community Regeneration Partnership (Morlo)</t>
  </si>
  <si>
    <t>Argoed Baptist Church</t>
  </si>
  <si>
    <t>Ceredigion</t>
  </si>
  <si>
    <t>Penparcau Community Forum</t>
  </si>
  <si>
    <t>Monmouthshire</t>
  </si>
  <si>
    <t>Powys</t>
  </si>
  <si>
    <t>Knighton and District Village Hall</t>
  </si>
  <si>
    <t>Conwy</t>
  </si>
  <si>
    <t>Friends of Llanfairfechan Library</t>
  </si>
  <si>
    <t>Old Illtydian RFC</t>
  </si>
  <si>
    <t>Tabernacle United Reformed Church</t>
  </si>
  <si>
    <t>St Thomas the Martyr</t>
  </si>
  <si>
    <t xml:space="preserve">Ely Valley Miners Association </t>
  </si>
  <si>
    <t>Underwood Baptist Free Community Church</t>
  </si>
  <si>
    <t>Antioch Centre</t>
  </si>
  <si>
    <t>Gellideg Foundation Group</t>
  </si>
  <si>
    <t>Trecynon Free Library and Institute</t>
  </si>
  <si>
    <t>Flintshire</t>
  </si>
  <si>
    <t>St Andrew's Church</t>
  </si>
  <si>
    <t>Clwb Rygbi'r Bala</t>
  </si>
  <si>
    <t>Too Good to Waste</t>
  </si>
  <si>
    <t>Mid and West Wales</t>
  </si>
  <si>
    <t xml:space="preserve">Ceredigion </t>
  </si>
  <si>
    <t>North Wales</t>
  </si>
  <si>
    <t>Denbighshire</t>
  </si>
  <si>
    <t>Wrexham</t>
  </si>
  <si>
    <t>South West Wales</t>
  </si>
  <si>
    <t>South East Wales</t>
  </si>
  <si>
    <t>Blaenau Gwent</t>
  </si>
  <si>
    <t>Torfaen</t>
  </si>
  <si>
    <t>South Wales Central</t>
  </si>
  <si>
    <t xml:space="preserve">Cardiff </t>
  </si>
  <si>
    <t>Vale of Glamorgan</t>
  </si>
  <si>
    <t>Sub Total</t>
  </si>
  <si>
    <t>Totals</t>
  </si>
  <si>
    <t>2015/16</t>
  </si>
  <si>
    <t>2016/17</t>
  </si>
  <si>
    <t xml:space="preserve">Total </t>
  </si>
  <si>
    <t xml:space="preserve">Projects </t>
  </si>
  <si>
    <t>Bethel Chapel</t>
  </si>
  <si>
    <t>CFP Regional Summary</t>
  </si>
  <si>
    <t>Caerphilly and Blaenau Gwent CAB</t>
  </si>
  <si>
    <t>River Dee Community Church</t>
  </si>
  <si>
    <t>RAY Ceredigion</t>
  </si>
  <si>
    <t>Valleys Family Church</t>
  </si>
  <si>
    <t>St Peter's Church, Fairwater</t>
  </si>
  <si>
    <t>Age Cymru Gwynedd a Mon</t>
  </si>
  <si>
    <t>Cwmni Cymunedol Cletwr</t>
  </si>
  <si>
    <t>Lifepoint Community Church</t>
  </si>
  <si>
    <t>Millbank Senior Citizen's Club</t>
  </si>
  <si>
    <t>Splash Community Trust</t>
  </si>
  <si>
    <t>Gateway Credit Union</t>
  </si>
  <si>
    <t>Canolfan Y Fron</t>
  </si>
  <si>
    <t>GISDA</t>
  </si>
  <si>
    <t>Cyngor Ar Bopeth Gwynedd &amp; De Ynys Mon CAB</t>
  </si>
  <si>
    <t>BRfm</t>
  </si>
  <si>
    <t>National Trust</t>
  </si>
  <si>
    <t>Women Connect First</t>
  </si>
  <si>
    <t>Llanrumney Hall Community Trust</t>
  </si>
  <si>
    <t>Neyland CIC</t>
  </si>
  <si>
    <t>Noddfa Community Centre</t>
  </si>
  <si>
    <t>Parish of Skewen</t>
  </si>
  <si>
    <t>Tiddlywinks</t>
  </si>
  <si>
    <t xml:space="preserve">Stephens &amp; George </t>
  </si>
  <si>
    <t>Rhyl &amp; District RUFC</t>
  </si>
  <si>
    <t>Caia Parc Partnership Ltd</t>
  </si>
  <si>
    <t>Mon Communities Forward</t>
  </si>
  <si>
    <t>Oasis Community Project</t>
  </si>
  <si>
    <t>Menter Iaith Conwy</t>
  </si>
  <si>
    <t>Life Leisure Trust t/a Aneurin Leisure</t>
  </si>
  <si>
    <t>Ferryside Social Enterprise Group</t>
  </si>
  <si>
    <t>Reynoldston Village Hall Assoc</t>
  </si>
  <si>
    <t>Partneriaeth Ogwen</t>
  </si>
  <si>
    <t>Parish of Aberdare</t>
  </si>
  <si>
    <t>TAPE</t>
  </si>
  <si>
    <t>Cadwyn Adfwyio, Corwen</t>
  </si>
  <si>
    <t>Sense Cymru</t>
  </si>
  <si>
    <t>Cwm Arian</t>
  </si>
  <si>
    <t>New Inn Community Hall</t>
  </si>
  <si>
    <t xml:space="preserve">Blaenllechau Youth Project </t>
  </si>
  <si>
    <t>Play Radnor</t>
  </si>
  <si>
    <t>Span Arts</t>
  </si>
  <si>
    <t>Merthyr Leisure Trust</t>
  </si>
  <si>
    <t>Treharris Area Community Trust</t>
  </si>
  <si>
    <t>Hope Church</t>
  </si>
  <si>
    <t>St Julian’s Baptist Church</t>
  </si>
  <si>
    <t>Hengoed Community Project</t>
  </si>
  <si>
    <t>Menter Cymunedol Mynach Cyfyngedig</t>
  </si>
  <si>
    <t>Carmarthen Youth Project</t>
  </si>
  <si>
    <t>Hill Community Develoment Trust</t>
  </si>
  <si>
    <t>Hay Castle Trust</t>
  </si>
  <si>
    <t>Llanrumney Phoenix Boxing Centre</t>
  </si>
  <si>
    <t>Llandaff 50+</t>
  </si>
  <si>
    <t>Fern Partnership</t>
  </si>
  <si>
    <t>Aberfan Memorial Charity</t>
  </si>
  <si>
    <t>Awen Cultural Trust</t>
  </si>
  <si>
    <t>Ethnic Youth Support Centre (EYST)</t>
  </si>
  <si>
    <t>View (Dove) Ltd</t>
  </si>
  <si>
    <t xml:space="preserve">Cwmni Theatr Arad Goch </t>
  </si>
  <si>
    <t>St Catherine's Church, Pontypridd</t>
  </si>
  <si>
    <t>St Mary's Begelly</t>
  </si>
  <si>
    <t>West Wales Domestic Abuse Services Ltd</t>
  </si>
  <si>
    <t>Canolfan a Menter Gymraeg Merthyr Tudful</t>
  </si>
  <si>
    <t>Prestatyn Men's Shed</t>
  </si>
  <si>
    <t>Waterfront Community Church</t>
  </si>
  <si>
    <t>Ardal Awdurdod Lleol</t>
  </si>
  <si>
    <t>Sefydliad</t>
  </si>
  <si>
    <t>Cyfanswm y Grant</t>
  </si>
  <si>
    <t>Cyfanswm a Ddyfarnwyd 2015/16</t>
  </si>
  <si>
    <t>Cyfanswm a Ddyfarnwyd 2016/17</t>
  </si>
  <si>
    <t>Cyfanswm a Ddyfarnwyd 2017/18</t>
  </si>
  <si>
    <t>Cyfanswm a Ddyfarnwyd 2018/19</t>
  </si>
  <si>
    <t>Cyfanswm a Ddyfarnwyd 2019/20</t>
  </si>
  <si>
    <t>Ynys Môn</t>
  </si>
  <si>
    <t>Pen-y-bont ar Ogwr</t>
  </si>
  <si>
    <t>Caerdydd</t>
  </si>
  <si>
    <t>Sir Gaerfyrddin</t>
  </si>
  <si>
    <t>Sir Ddinbych</t>
  </si>
  <si>
    <t>Sir y Fflint</t>
  </si>
  <si>
    <t>Merthyr Tudful</t>
  </si>
  <si>
    <t>Sir Fynwy</t>
  </si>
  <si>
    <t>Castell-nedd Port Talbot</t>
  </si>
  <si>
    <t>Casnewydd</t>
  </si>
  <si>
    <t>Sir Benfro</t>
  </si>
  <si>
    <t>Abertawe</t>
  </si>
  <si>
    <t>Wrecsam</t>
  </si>
  <si>
    <t>Compatibility Report for Welsh Copy of community-facilities-programme-grants-awarded-2015-to-2020.xls</t>
  </si>
  <si>
    <t>Run on 05/01/2021 09:52</t>
  </si>
  <si>
    <t>If the workbook is saved in an earlier file format or opened in an earlier version of Microsoft Excel, the listed features will not be available.</t>
  </si>
  <si>
    <t>Minor loss of fidelity</t>
  </si>
  <si>
    <t># of occurrences</t>
  </si>
  <si>
    <t>Version</t>
  </si>
  <si>
    <t>Some cells or styles in this workbook contain formatting that is not supported by the selected file format. These formats will be converted to the closest format available.</t>
  </si>
  <si>
    <t>Excel 97-2003</t>
  </si>
  <si>
    <t>Pwyllgor Neuadd Goffa Memorial Hall</t>
  </si>
  <si>
    <t>Llanfairpwll Memorial Institute</t>
  </si>
  <si>
    <t>Abertillery Bluebirds</t>
  </si>
  <si>
    <t>Ebenezer Baptist Church</t>
  </si>
  <si>
    <t>Swffryd Community Centre</t>
  </si>
  <si>
    <t>Beaufort Theatre</t>
  </si>
  <si>
    <t>Kidz R Us</t>
  </si>
  <si>
    <t>Nantyglo FC</t>
  </si>
  <si>
    <t>Promo Cymru</t>
  </si>
  <si>
    <t>Ebbw Vale Community Cricket Pavilion Ltd</t>
  </si>
  <si>
    <t>Maesteg Cricket Club</t>
  </si>
  <si>
    <t>Ogmore-by-Sea Community Hall</t>
  </si>
  <si>
    <t>Porthcawl Girl Guides</t>
  </si>
  <si>
    <t>Bryncethin RFC Ltd</t>
  </si>
  <si>
    <t>Smart Money Cymru Credit Union</t>
  </si>
  <si>
    <t>Aber Valley Communities Partnership</t>
  </si>
  <si>
    <t>Bethany Baptist Church</t>
  </si>
  <si>
    <t>Horn Development Association</t>
  </si>
  <si>
    <t>Cardiff City Community Table Tennis Club</t>
  </si>
  <si>
    <t>ACE (Dusty Forge)</t>
  </si>
  <si>
    <t>Cardiff Olympic Gymnastics</t>
  </si>
  <si>
    <t>Cardiff University</t>
  </si>
  <si>
    <t>Cathays &amp; Central Youth Community Project</t>
  </si>
  <si>
    <t>Cerebral Palsy Cymru</t>
  </si>
  <si>
    <t>Al-Ikhlas Culture and Education Centre</t>
  </si>
  <si>
    <t>East Cardiff Educational Trust</t>
  </si>
  <si>
    <t>Lisvane Old School Community Centre</t>
  </si>
  <si>
    <t>Glenwood Church Centre Trust</t>
  </si>
  <si>
    <t>St Vincent de Paul Society</t>
  </si>
  <si>
    <t>People Speak Up Llanelli</t>
  </si>
  <si>
    <t>Trimsaran Village Forum</t>
  </si>
  <si>
    <t>Llanarthne New Village Hall</t>
  </si>
  <si>
    <t>Gate &amp; District Welfare Association</t>
  </si>
  <si>
    <t>Canolfan Gymdeithasol Ffynnonwen Community Centre</t>
  </si>
  <si>
    <t>Llansaint Welfare Hall</t>
  </si>
  <si>
    <t>Cardigan Building Preservation Trust</t>
  </si>
  <si>
    <t>Hen Ysgol y Ferwig</t>
  </si>
  <si>
    <t>New Quay War Memorial Committee</t>
  </si>
  <si>
    <t>Star of the Sea Culture</t>
  </si>
  <si>
    <t>New Life Church, Cardigan</t>
  </si>
  <si>
    <t>Ieuenctid Tysul Youth</t>
  </si>
  <si>
    <t>RGC Wheelchair Rugby</t>
  </si>
  <si>
    <t>Nant Conwy RFC</t>
  </si>
  <si>
    <t>Cwm Community Action</t>
  </si>
  <si>
    <t>St Gwrst's Church</t>
  </si>
  <si>
    <t>Tudno Community Arts Centre</t>
  </si>
  <si>
    <t>Chardon Trust</t>
  </si>
  <si>
    <t>Pwllgor Neuadd Llannefydd</t>
  </si>
  <si>
    <t>Rhyl Community Action</t>
  </si>
  <si>
    <t>Eglwys Sant Asa</t>
  </si>
  <si>
    <t>Rhyl Men's Shed</t>
  </si>
  <si>
    <t>Cambrian Credit Union</t>
  </si>
  <si>
    <t>NEWVOL</t>
  </si>
  <si>
    <t>Brighter Futures</t>
  </si>
  <si>
    <t>Y Ty Gwyrdd Ltd</t>
  </si>
  <si>
    <t>St Bartholomews Church</t>
  </si>
  <si>
    <t>WACE Chester</t>
  </si>
  <si>
    <t>St Johns Church Rhydymwyn</t>
  </si>
  <si>
    <t>Antur Waunfawr</t>
  </si>
  <si>
    <t>Clwb Rygbi Bethesda</t>
  </si>
  <si>
    <t>Siop Griffiths Cyf</t>
  </si>
  <si>
    <t>Tafarn yr Heliwr</t>
  </si>
  <si>
    <t>Capel Carmel Cyf</t>
  </si>
  <si>
    <t>Y Dref Werdd</t>
  </si>
  <si>
    <t>Friends of Llandwrog School</t>
  </si>
  <si>
    <t>Hafod Ceiri</t>
  </si>
  <si>
    <t>Penydarren Boys &amp; Girls Club</t>
  </si>
  <si>
    <t>Citizens Advice Merthyr Tydfil</t>
  </si>
  <si>
    <t>Chepstow Mencap</t>
  </si>
  <si>
    <t>Llandogo Village Hall</t>
  </si>
  <si>
    <t>St Michael and All Angels Church</t>
  </si>
  <si>
    <t>Amman Valley Trotting Club</t>
  </si>
  <si>
    <t>View (Glynneath) Ltd</t>
  </si>
  <si>
    <t xml:space="preserve"> Rhiwderin Community Centre</t>
  </si>
  <si>
    <t>Newport Sea Cadets</t>
  </si>
  <si>
    <t>Maindee Unlimited</t>
  </si>
  <si>
    <t>The Friends of Henllys Local Nature Reserve</t>
  </si>
  <si>
    <t>Clynfyw Care Farm</t>
  </si>
  <si>
    <t>Crosswell Youth Community Centre</t>
  </si>
  <si>
    <t>Bethesda Chapel, Narberth</t>
  </si>
  <si>
    <t>Pembrokeshire Weightlifting</t>
  </si>
  <si>
    <t>Queens Hall Narberth</t>
  </si>
  <si>
    <t>Pembrokeshire Beekeepers Association</t>
  </si>
  <si>
    <t>HaverHUB CIC</t>
  </si>
  <si>
    <t>Lamphey Church</t>
  </si>
  <si>
    <t>South Ridgeway Community Association</t>
  </si>
  <si>
    <t>MIND Pembrokeshire</t>
  </si>
  <si>
    <t>Montgomeryshire Wildlife Trust</t>
  </si>
  <si>
    <t>Sheep Music Ltd</t>
  </si>
  <si>
    <t>Powys Samaritans</t>
  </si>
  <si>
    <t>Llanbister Community Hall</t>
  </si>
  <si>
    <t>Cwmi Nod Glas</t>
  </si>
  <si>
    <t>Radnorshire Bowls</t>
  </si>
  <si>
    <t>New Life Community Church, Tonyrefail</t>
  </si>
  <si>
    <t>Cynon Valley Organic Adventures</t>
  </si>
  <si>
    <t>St Dyfrid's Church</t>
  </si>
  <si>
    <t>Ynyshir &amp; Wattstown Boys &amp; Youth Centre</t>
  </si>
  <si>
    <t>Friends of Aberdare Park</t>
  </si>
  <si>
    <t>St Elvans Community Heritage</t>
  </si>
  <si>
    <t>Womens Aid</t>
  </si>
  <si>
    <t>Cwmparc Community Association</t>
  </si>
  <si>
    <t>Hirwaun YMCA</t>
  </si>
  <si>
    <t>Cambrian Village Trust</t>
  </si>
  <si>
    <t>Cylch Meithrin Seren Fach</t>
  </si>
  <si>
    <t>Clwb y Bont Cyfnngedig</t>
  </si>
  <si>
    <t>Awel Aman Tawe</t>
  </si>
  <si>
    <t>Aenon Baptist Church</t>
  </si>
  <si>
    <t>Church of St Thomas &amp; Kilvey</t>
  </si>
  <si>
    <t>Race Council Cymru</t>
  </si>
  <si>
    <t>Swansea YMCA</t>
  </si>
  <si>
    <t>Valley Kids</t>
  </si>
  <si>
    <t>Pennard Parish Hall</t>
  </si>
  <si>
    <t>Clydach Cricket Club</t>
  </si>
  <si>
    <t>Calon Lan</t>
  </si>
  <si>
    <t>Llanmorlais Community Hall</t>
  </si>
  <si>
    <t>Llanyrafon Junion AFC</t>
  </si>
  <si>
    <t>Garndiffaith Community Association</t>
  </si>
  <si>
    <t>Cwmbran Centre for Young People</t>
  </si>
  <si>
    <t>Panteg Employees Club</t>
  </si>
  <si>
    <t>Torfaen Citizens Advice</t>
  </si>
  <si>
    <t>Barry Uniting Church</t>
  </si>
  <si>
    <t>St Peters Church Rhoose</t>
  </si>
  <si>
    <t>Peterston Church and Community Hall</t>
  </si>
  <si>
    <t>Wrexham Citizens Advice</t>
  </si>
  <si>
    <t>Advanced Brighter Futures</t>
  </si>
  <si>
    <t>Bro Morgannwg</t>
  </si>
  <si>
    <t>Caerffilli</t>
  </si>
  <si>
    <t>Cyfanswm a Ddyfarnwyd 2020/21</t>
  </si>
  <si>
    <t>Cyfanswm a Ddyfarnwyd 2021/22</t>
  </si>
  <si>
    <t>Aberbeeg Community Centre</t>
  </si>
  <si>
    <t>Brynmawr Rugby Club</t>
  </si>
  <si>
    <t>Aberporth Village Hall</t>
  </si>
  <si>
    <t>Valle Crucis Mission Area</t>
  </si>
  <si>
    <t>Cwmni y Fran</t>
  </si>
  <si>
    <t>Ffrindiau Gardd Natur Criccieth</t>
  </si>
  <si>
    <t>Bwlchgroes Community Hall</t>
  </si>
  <si>
    <t>All Saints Church Newtown</t>
  </si>
  <si>
    <t>Brynna Community Centre</t>
  </si>
  <si>
    <t>Welsh Islamic Cultural Association</t>
  </si>
  <si>
    <t>Mumbles Community Association</t>
  </si>
  <si>
    <t>Centre for African Entrepreneurship</t>
  </si>
  <si>
    <t>Green Squirrel CIC</t>
  </si>
  <si>
    <t>Tabernacl Bethesda</t>
  </si>
  <si>
    <t>Caldicot RFC</t>
  </si>
  <si>
    <t>Glangrwyney Village Hall</t>
  </si>
  <si>
    <t>Anne Matthews Trust</t>
  </si>
  <si>
    <t>The Include Hub</t>
  </si>
  <si>
    <t>Friends of Talycopa</t>
  </si>
  <si>
    <t>Ponthir &amp; District Sports Club</t>
  </si>
  <si>
    <t>Wenvoe Community Library</t>
  </si>
  <si>
    <t>Canolfan Glanhwfa Cyf</t>
  </si>
  <si>
    <t>Blaina Community Sports Club</t>
  </si>
  <si>
    <t>Parochial Church Council Parish of Llandyfodwg &amp; Cwmogwr</t>
  </si>
  <si>
    <t>Friends of Eco Park</t>
  </si>
  <si>
    <t>Treowen Stars Sports and Social Club</t>
  </si>
  <si>
    <t>St David's Church Council, Capel Dewi</t>
  </si>
  <si>
    <t>Enbarr Foundation CIC</t>
  </si>
  <si>
    <t>Canolfan Felin Fach Centre</t>
  </si>
  <si>
    <t>Merthyr Tudfil Sailing Club</t>
  </si>
  <si>
    <t>Basecamp Coop Chepstow</t>
  </si>
  <si>
    <t>Cymer Afon Community Library</t>
  </si>
  <si>
    <t>Bethel Community Church Trust</t>
  </si>
  <si>
    <t>St Fagans Church Aberdare</t>
  </si>
  <si>
    <t>Gelligaled Park Community Action Group</t>
  </si>
  <si>
    <t>Pontypridd YMCA</t>
  </si>
  <si>
    <t>Garnswllt Welfare Association</t>
  </si>
  <si>
    <t>RSPCA Llys Nini</t>
  </si>
  <si>
    <t>Maes y Pont/Hollowfield Action Group</t>
  </si>
  <si>
    <t>Wrexham Community Broadcasting</t>
  </si>
  <si>
    <t>Gresford &amp; District Community Library</t>
  </si>
  <si>
    <t>Cyfanswm a Ddyfarnwyd 2022/23</t>
  </si>
  <si>
    <t>Bedwas Rugby 2011 Ltd</t>
  </si>
  <si>
    <t>Mentoring for All (MenFA)</t>
  </si>
  <si>
    <t>Krishna Cymru</t>
  </si>
  <si>
    <t>Llanelli Goods Shed</t>
  </si>
  <si>
    <t>Ysgoldy Community Group</t>
  </si>
  <si>
    <t>Club Rygbi Ruthun</t>
  </si>
  <si>
    <t>Abergavenny Community Trust</t>
  </si>
  <si>
    <t>The Parish of Abercynon</t>
  </si>
  <si>
    <t>Casnewydd MIND</t>
  </si>
  <si>
    <t>St Teilo's Church Merthyr Mawr</t>
  </si>
  <si>
    <t>Ammanford Evangelical Church</t>
  </si>
  <si>
    <t>Clwb Rygbi Pontients</t>
  </si>
  <si>
    <t>Cardigan Youth Project (Area 43)</t>
  </si>
  <si>
    <t>The Friends of Tyn-y-Bryn Park</t>
  </si>
  <si>
    <t>Sussex Street Christian Centre</t>
  </si>
  <si>
    <t>Albany Road Baptist Church</t>
  </si>
  <si>
    <t>South Riverside Community Development</t>
  </si>
  <si>
    <t>RAFA Llandaff &amp; Ely Social Club</t>
  </si>
  <si>
    <t>Glynhir Golf Club</t>
  </si>
  <si>
    <t>Garnant Park Members Golf Club</t>
  </si>
  <si>
    <t>Neuadd Dyfi</t>
  </si>
  <si>
    <t>Crai Parish Hall</t>
  </si>
  <si>
    <t>The Wilderness Trust</t>
  </si>
  <si>
    <t>Hope Church Rhydyfelin</t>
  </si>
  <si>
    <t>Friends of Coed Gwilym Park</t>
  </si>
  <si>
    <t>Mount Elim Evangelcal Church</t>
  </si>
  <si>
    <t>Matthew's House</t>
  </si>
  <si>
    <t>Garndiffaith Bowls Club</t>
  </si>
  <si>
    <t>Victory Church Cwmbran</t>
  </si>
  <si>
    <t>Groundworks Caerphilly</t>
  </si>
  <si>
    <t>Urban Crofters</t>
  </si>
  <si>
    <t>Llanasa Village Hall</t>
  </si>
  <si>
    <t>St Paul's Church Rhosesmor</t>
  </si>
  <si>
    <t>Menter Ty'N Llan Cyf</t>
  </si>
  <si>
    <t>Resolven Miners Institute</t>
  </si>
  <si>
    <t>Brecon Mountain Rescue</t>
  </si>
  <si>
    <t>The Clarence Hall Crickhowell</t>
  </si>
  <si>
    <t>St Illtyd's Church Hall</t>
  </si>
  <si>
    <t>Coalfields Regeneration Trust</t>
  </si>
  <si>
    <t>Waunarlwydd Galaxy AFC</t>
  </si>
  <si>
    <t>IAG (UK)</t>
  </si>
  <si>
    <t>Tabernacle Morriston Congregation</t>
  </si>
  <si>
    <t>Cyfanswm a Ddyfarnwyd 2023/24</t>
  </si>
  <si>
    <t>Northop Hall Crickey &amp; Hockey Club</t>
  </si>
  <si>
    <t>Ruthin Memorial Playing Field</t>
  </si>
  <si>
    <t>St Dona Church</t>
  </si>
  <si>
    <t>Cornelly Development Trust</t>
  </si>
  <si>
    <t>Llanelli MIND</t>
  </si>
  <si>
    <t>Tregib Sports Facility</t>
  </si>
  <si>
    <t>Aberystwyth &amp; District Hospice</t>
  </si>
  <si>
    <t>Clwb Rygbi Caernarfon</t>
  </si>
  <si>
    <t>Pillgwenlly Millennium Trust</t>
  </si>
  <si>
    <t>Newport Yemeni Community Association</t>
  </si>
  <si>
    <t>Glascwm Improvement Society</t>
  </si>
  <si>
    <t>Arts Factory</t>
  </si>
  <si>
    <t>Swansea Mosque &amp; Islamic Centre</t>
  </si>
  <si>
    <t>Penmark Village Centre</t>
  </si>
  <si>
    <t>Bridgend Lifesavers Credit Union</t>
  </si>
  <si>
    <t>Mount Pleasant Baptist Church</t>
  </si>
  <si>
    <t>St Thomas Church &amp; Hall Clydach Vale</t>
  </si>
  <si>
    <t>Pontnewydd Community Association</t>
  </si>
  <si>
    <t>Menai Straits Heritage Sailing</t>
  </si>
  <si>
    <t>Cymru Creations</t>
  </si>
  <si>
    <t>Tanio Ltd</t>
  </si>
  <si>
    <t>Bargoed YMCA</t>
  </si>
  <si>
    <t>Bedwas Rugby 2012 Ltd</t>
  </si>
  <si>
    <t>Vineyard Church</t>
  </si>
  <si>
    <t>Oasis Cardiff</t>
  </si>
  <si>
    <t>The Trinity Centre</t>
  </si>
  <si>
    <t>Leeswood Community Centre</t>
  </si>
  <si>
    <t>Estuary &amp; Mountain Mission</t>
  </si>
  <si>
    <t>Barmouth Oasis Community Group</t>
  </si>
  <si>
    <t>Bethania Church</t>
  </si>
  <si>
    <t>Wye Gymnastics &amp; Galaxy Cheerleading</t>
  </si>
  <si>
    <t>Reality Theatre CIC</t>
  </si>
  <si>
    <t>Letterston Memorial Hall</t>
  </si>
  <si>
    <t>Faith Christian Centre</t>
  </si>
  <si>
    <t>Y Siop Fach Sero CIC</t>
  </si>
  <si>
    <t>Tylorstown Rugby Club</t>
  </si>
  <si>
    <t>Grace Church</t>
  </si>
  <si>
    <t>St Johns Ambulance Cymru</t>
  </si>
  <si>
    <t>Neuadd Henoed Llangristious</t>
  </si>
  <si>
    <t>Canolfan Ucheldre Centre</t>
  </si>
  <si>
    <t>Coytrahen Community Association</t>
  </si>
  <si>
    <t>Holy Trinity Church</t>
  </si>
  <si>
    <t>Libanus Lifestyle (Wales) CIC</t>
  </si>
  <si>
    <t>Llanddarog Village Hall</t>
  </si>
  <si>
    <t>Kinmel Bay &amp; Towyn Sports and Recreation Centre</t>
  </si>
  <si>
    <t>Llandyrnog Community Shop</t>
  </si>
  <si>
    <t>Antur Stiniog Cyf</t>
  </si>
  <si>
    <t>Hebron Evangelical Church</t>
  </si>
  <si>
    <t>Monmouth Sports Association</t>
  </si>
  <si>
    <t>Bryn Welfare Bowls</t>
  </si>
  <si>
    <t>Bluegreencymru</t>
  </si>
  <si>
    <t>Eglwyswrw Village Association</t>
  </si>
  <si>
    <t>Neuadd Bentref Dinas Mawddwy</t>
  </si>
  <si>
    <t>Shakespeare Link</t>
  </si>
  <si>
    <t>The Albert Hall</t>
  </si>
  <si>
    <t>Neuadd Bentref Cwmllinau</t>
  </si>
  <si>
    <t>Wales Council for Deaf People</t>
  </si>
  <si>
    <t>York Place Baptist Church</t>
  </si>
  <si>
    <t>Amelia Methodist Trust</t>
  </si>
  <si>
    <t>With Music in Mind</t>
  </si>
  <si>
    <t>Cwm Welfare Community Sports Club</t>
  </si>
  <si>
    <t>New Life Christian Church Western Valley</t>
  </si>
  <si>
    <t>St Catherines Church</t>
  </si>
  <si>
    <t>Usk Rural Life Museum</t>
  </si>
  <si>
    <t>Dawat e Islami</t>
  </si>
  <si>
    <t>Penybont &amp; District Community Centre</t>
  </si>
  <si>
    <t>Smart Money Cymru Community Bank</t>
  </si>
  <si>
    <t>Hay Football Association</t>
  </si>
  <si>
    <t>Hirwaun &amp; Area Mens Shed</t>
  </si>
  <si>
    <t>Heol Chwarae</t>
  </si>
  <si>
    <t>Circus Eruption</t>
  </si>
  <si>
    <t>Menter Tafarn y Dyffryn</t>
  </si>
  <si>
    <t>Pentredwr &amp; District Community Association</t>
  </si>
  <si>
    <t>Friends of High Street Baptist Church</t>
  </si>
  <si>
    <t>St Illtyd's Church Dowlais</t>
  </si>
  <si>
    <t>Pater Hall Pembroke Dock</t>
  </si>
  <si>
    <t>Ynysybwl Regeneration Partnership</t>
  </si>
  <si>
    <t>St Marks Church Caia Park</t>
  </si>
  <si>
    <t>Tirzah Baptist Church</t>
  </si>
  <si>
    <t>World Horizons</t>
  </si>
  <si>
    <t>Caldicot Male Voice Choir</t>
  </si>
  <si>
    <t>St Myllin's Church</t>
  </si>
  <si>
    <t>Lee Gardens Pool Committee</t>
  </si>
  <si>
    <t>Session Recall</t>
  </si>
  <si>
    <t>Cynon Valley Church</t>
  </si>
  <si>
    <t>YMCA Caerdydd</t>
  </si>
  <si>
    <t>Brymbo Heritage Trust</t>
  </si>
  <si>
    <t>Digartref Cyf</t>
  </si>
  <si>
    <t>Capel Seion Congregational Church</t>
  </si>
  <si>
    <t>Denbigh Town Football Club</t>
  </si>
  <si>
    <t>Byw'n Lach Cyf</t>
  </si>
  <si>
    <t>Rogiet Community Junction</t>
  </si>
  <si>
    <t>The Parish of Casllwchwr &amp; Gorseinon</t>
  </si>
  <si>
    <t>Goleudy Housing &amp; Support Ltd</t>
  </si>
  <si>
    <t>Hwb Yr Orsedd</t>
  </si>
  <si>
    <t>Dryslwyn Community Shop</t>
  </si>
  <si>
    <t>Menter y Plu Cyf</t>
  </si>
  <si>
    <t>Fairwater Rugby Football Club 2018 Ltd</t>
  </si>
  <si>
    <t>Mid &amp; North Powys MIND</t>
  </si>
  <si>
    <t>Ammanford Food Bank</t>
  </si>
  <si>
    <t>Llanfoist Village Hall</t>
  </si>
  <si>
    <t>Menter Rabar</t>
  </si>
  <si>
    <t>Llanfachreth Village Hall</t>
  </si>
  <si>
    <t>Churchstoke Village Hall</t>
  </si>
  <si>
    <t>Llanelli Railway Good Shed Trust</t>
  </si>
  <si>
    <t>The Dean &amp; Chapter of Brecon Cathedral</t>
  </si>
  <si>
    <t>Cymdeithas Budd Cymunedol Ysgol Cribyn Cyf</t>
  </si>
  <si>
    <t xml:space="preserve">Foundation for Jewish Heritage </t>
  </si>
  <si>
    <t>Ynysybwl Enterprise Programme Ltd</t>
  </si>
  <si>
    <t>Abergavenny Ministry Area</t>
  </si>
  <si>
    <t>Tabor Baptist Church</t>
  </si>
  <si>
    <t>Ymestyn</t>
  </si>
  <si>
    <t>Borth Sports and Playing Fields Association</t>
  </si>
  <si>
    <t>Neath Boys and Girls Club</t>
  </si>
  <si>
    <t>Home-Start Conwy</t>
  </si>
  <si>
    <t>Church Council of St Thomas and Holy Trinity</t>
  </si>
  <si>
    <t>Pryson Angling Association</t>
  </si>
  <si>
    <t>Pembroke RFC Ltd</t>
  </si>
  <si>
    <t>Urban Circle</t>
  </si>
  <si>
    <t xml:space="preserve">Penrhyncoch Village Hall </t>
  </si>
  <si>
    <t>Ystrad Meurig Community Association</t>
  </si>
  <si>
    <t>Port Talbot Gas Welfare Club Ltd</t>
  </si>
  <si>
    <t>Afan United Football Club Ltd</t>
  </si>
  <si>
    <t>South Wales Islamic Centre</t>
  </si>
  <si>
    <t>Our Lady of Margam Community Hall</t>
  </si>
  <si>
    <t>Tumble Family Centre</t>
  </si>
  <si>
    <t>Cardiff Muslim Primary School</t>
  </si>
  <si>
    <t>The Hwb Torfaen</t>
  </si>
  <si>
    <t>Rhosneigr Sports Club</t>
  </si>
  <si>
    <t>Tywi Gateway Trust</t>
  </si>
  <si>
    <t>Creigiau Recreation Charity</t>
  </si>
  <si>
    <t>CETMA</t>
  </si>
  <si>
    <t>Menter Cilycwm</t>
  </si>
  <si>
    <t>Mynydd Isa Butterflies Women's Institute</t>
  </si>
  <si>
    <t>Community Arts Rhayader and District</t>
  </si>
  <si>
    <t>Hay Football Club</t>
  </si>
  <si>
    <t>Cardiff YMCA Housing Association</t>
  </si>
  <si>
    <t>Tylorstown Welfare Hall and Institute</t>
  </si>
  <si>
    <t>Abertillery Excelsiors AFC</t>
  </si>
  <si>
    <t>Pant and Dowlais Boys and Girls Club</t>
  </si>
  <si>
    <t>Age Concern Morgannwg Ltd</t>
  </si>
  <si>
    <t>Toc H, Eveswell Community Centre</t>
  </si>
  <si>
    <t>Bryn Sion Baptist Church</t>
  </si>
  <si>
    <t>Pentre Comrades Club Ltd</t>
  </si>
  <si>
    <t>Community Care and Wellbeing Service</t>
  </si>
  <si>
    <t>Ruthin Artisan Market CIC</t>
  </si>
  <si>
    <t>Llanerch Community Group - Lliedi Foodshare</t>
  </si>
  <si>
    <t>Broughton War Memorial Institute</t>
  </si>
  <si>
    <t>Higher Kinnerton Village Hall</t>
  </si>
  <si>
    <t>Wyeside Arts Centre</t>
  </si>
  <si>
    <t>Redberth Croft CIC</t>
  </si>
  <si>
    <t>Seaside Sports and Social Club</t>
  </si>
  <si>
    <t>Buckley Cricket Club Ltd</t>
  </si>
  <si>
    <t>Aber Food Surplus</t>
  </si>
  <si>
    <t>Neuadd Clwb Ffermwyr Ifainc Abergwaun a'r gymuned</t>
  </si>
  <si>
    <t>Exousia Trust</t>
  </si>
  <si>
    <t>Llanboidy Market Hall and Reading Room</t>
  </si>
  <si>
    <t>Llanddulas Youth Club</t>
  </si>
  <si>
    <t>Neuadd Llanrthne Hall</t>
  </si>
  <si>
    <t>Cynon Valley Musuem Trust</t>
  </si>
  <si>
    <t>Talyllyn Holdings</t>
  </si>
  <si>
    <t>Amguesddfa Cymru</t>
  </si>
  <si>
    <t>Parkfields Community Centre</t>
  </si>
  <si>
    <t>Bys a Bawd Pawb</t>
  </si>
  <si>
    <t>The Anne Matthews Trust</t>
  </si>
  <si>
    <t>Merthyr Tydful</t>
  </si>
  <si>
    <t>Cyfanswm a Ddyfarnwyd 2026/27</t>
  </si>
  <si>
    <t>Cyfanswm a Ddyfarnwyd 2025/26</t>
  </si>
  <si>
    <t>Cyfanswm a Ddyfarnwyd 2024/25</t>
  </si>
  <si>
    <t>Malltreath Community Centre</t>
  </si>
  <si>
    <t>Menai Bridge Cricket Club</t>
  </si>
  <si>
    <t>Cybi Youth Hub</t>
  </si>
  <si>
    <t>Community Volunteers Wales (formerly RCV)</t>
  </si>
  <si>
    <t>Deri Regeneration Group</t>
  </si>
  <si>
    <t>Crosskeys Methodist Church</t>
  </si>
  <si>
    <t>River Church Wales</t>
  </si>
  <si>
    <t>NoFit State Circus</t>
  </si>
  <si>
    <t>Media Academy Cymru</t>
  </si>
  <si>
    <t>Clwb Rygbi Tregaron</t>
  </si>
  <si>
    <t>Vale of Clwyd MIND</t>
  </si>
  <si>
    <t xml:space="preserve">Double Click Design and Print </t>
  </si>
  <si>
    <t>Mathern and District Village Hall</t>
  </si>
  <si>
    <t>St Cadoc's Church, Caerleon</t>
  </si>
  <si>
    <t>Megan's Starr Foundation</t>
  </si>
  <si>
    <t>Crickhowell Rugby Ltd</t>
  </si>
  <si>
    <t>Ystradgynlais Volunteer Centre</t>
  </si>
  <si>
    <t>Ystradowen Community and Sports Association</t>
  </si>
  <si>
    <t>Liswerry Baptist Church</t>
  </si>
  <si>
    <t>St John's Abulance Cymru</t>
  </si>
  <si>
    <t>St Clears RFC Ltd</t>
  </si>
  <si>
    <t>Community House, Eton Road</t>
  </si>
  <si>
    <t>Young Muslim Community Organisations</t>
  </si>
  <si>
    <t>Horton Village Hall</t>
  </si>
  <si>
    <t>Gilfach Goch Community Organisation</t>
  </si>
  <si>
    <t>Pet Foodbank Service</t>
  </si>
  <si>
    <t>Resolven Miners Welfare</t>
  </si>
  <si>
    <t>Rivertown Church</t>
  </si>
  <si>
    <t>Gelligaer and District Welfare Association </t>
  </si>
  <si>
    <t>Pontneddfechan Village Hall</t>
  </si>
  <si>
    <t>Christ Church Welshpool</t>
  </si>
  <si>
    <t>Bethania Pentecostal Church</t>
  </si>
  <si>
    <t>MENFA Mentoring For All</t>
  </si>
  <si>
    <t>Newport Sporting ABC Ltd</t>
  </si>
  <si>
    <t>Tumble Lindy Hop Jive CIC</t>
  </si>
  <si>
    <t>Kimnel Bay and Towyn Sports and Recreation Association</t>
  </si>
  <si>
    <t>The Sherabling Foundation UK, Palpung Maitri House</t>
  </si>
  <si>
    <t>Dunvant RFC</t>
  </si>
  <si>
    <t>The Narth &amp; District Village Hall</t>
  </si>
  <si>
    <t>Kidz r us</t>
  </si>
  <si>
    <t>Trelech Community Centre</t>
  </si>
  <si>
    <t>Colwyn Bay Rugby Club</t>
  </si>
  <si>
    <t xml:space="preserve">Ynyshir &amp; Wattstown  B.Y.C </t>
  </si>
  <si>
    <t>Canolfan Clydau Centre</t>
  </si>
  <si>
    <t>PLANED</t>
  </si>
  <si>
    <t xml:space="preserve">St Dogmaels FC </t>
  </si>
  <si>
    <t>Newport Cricket Club</t>
  </si>
  <si>
    <t>Community Science International Wales</t>
  </si>
  <si>
    <t>BGfm Limited</t>
  </si>
  <si>
    <t>Rudbaxton Community Association</t>
  </si>
  <si>
    <t>ValePlus (CYMRU) &amp; ValePlus Extra</t>
  </si>
  <si>
    <t>Cylch Chwarae Pontarddulais</t>
  </si>
  <si>
    <t>KIM Inspire</t>
  </si>
  <si>
    <t>Rhydlewis Village 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</si>
</sst>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168" formatCode="&quot;£&quot;#,##0"/>
    <numFmt numFmtId="169" formatCode="&quot;£&quot;#,##0.00"/>
  </numFmts>
  <fonts count="6" x14ac:knownFonts="1">
    <font>
      <sz val="12"/>
      <color theme="1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0" fontId="0" fillId="3" borderId="1" xfId="0" applyFont="1" applyFill="1" applyBorder="1" applyAlignment="1" applyProtection="1">
      <alignment horizontal="center"/>
    </xf>
    <xf numFmtId="0" fontId="0" fillId="3" borderId="1" xfId="0" applyFont="1" applyFill="1" applyBorder="1" applyAlignment="1" applyProtection="1">
      <alignment horizontal="center" wrapText="1"/>
    </xf>
    <xf numFmtId="0" fontId="0" fillId="3" borderId="1" xfId="0" applyFill="1" applyBorder="1" applyAlignment="1" applyProtection="1">
      <alignment horizontal="center"/>
    </xf>
    <xf numFmtId="0" fontId="0" fillId="3" borderId="1" xfId="0" applyFill="1" applyBorder="1" applyAlignment="1" applyProtection="1">
      <alignment horizontal="center" wrapText="1"/>
    </xf>
    <xf numFmtId="0" fontId="2" fillId="3" borderId="1" xfId="0" applyFont="1" applyFill="1" applyBorder="1" applyAlignment="1" applyProtection="1">
      <alignment horizontal="center"/>
    </xf>
    <xf numFmtId="0" fontId="2" fillId="3" borderId="1" xfId="0" applyFont="1" applyFill="1" applyBorder="1" applyAlignment="1" applyProtection="1">
      <alignment horizont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4" fillId="0" borderId="1" xfId="0" applyFont="1" applyBorder="1"/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0" fillId="3" borderId="1" xfId="0" applyFont="1" applyFill="1" applyBorder="1" applyAlignment="1" applyProtection="1">
      <alignment horizontal="center" wrapText="1"/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 applyProtection="1">
      <alignment horizontal="center" vertical="center" wrapText="1"/>
    </xf>
    <xf numFmtId="3" fontId="2" fillId="3" borderId="1" xfId="0" applyNumberFormat="1" applyFont="1" applyFill="1" applyBorder="1" applyAlignment="1" applyProtection="1">
      <alignment horizontal="center"/>
    </xf>
    <xf numFmtId="3" fontId="3" fillId="3" borderId="1" xfId="0" applyNumberFormat="1" applyFont="1" applyFill="1" applyBorder="1" applyAlignment="1" applyProtection="1">
      <alignment horizontal="center"/>
    </xf>
    <xf numFmtId="3" fontId="2" fillId="3" borderId="1" xfId="0" applyNumberFormat="1" applyFont="1" applyFill="1" applyBorder="1" applyAlignment="1" applyProtection="1">
      <alignment horizontal="center"/>
      <protection locked="0"/>
    </xf>
    <xf numFmtId="3" fontId="2" fillId="0" borderId="1" xfId="0" applyNumberFormat="1" applyFont="1" applyBorder="1" applyAlignment="1">
      <alignment horizontal="center" vertical="center"/>
    </xf>
    <xf numFmtId="3" fontId="0" fillId="3" borderId="1" xfId="0" applyNumberFormat="1" applyFont="1" applyFill="1" applyBorder="1" applyAlignment="1" applyProtection="1">
      <alignment horizontal="center"/>
    </xf>
    <xf numFmtId="3" fontId="0" fillId="3" borderId="1" xfId="0" applyNumberFormat="1" applyFill="1" applyBorder="1" applyAlignment="1" applyProtection="1">
      <alignment horizontal="center"/>
    </xf>
    <xf numFmtId="3" fontId="0" fillId="0" borderId="1" xfId="0" applyNumberFormat="1" applyBorder="1" applyAlignment="1">
      <alignment horizontal="center" vertical="center"/>
    </xf>
    <xf numFmtId="3" fontId="0" fillId="0" borderId="1" xfId="0" applyNumberFormat="1" applyFont="1" applyFill="1" applyBorder="1" applyAlignment="1" applyProtection="1">
      <alignment horizontal="center"/>
    </xf>
    <xf numFmtId="3" fontId="0" fillId="0" borderId="0" xfId="0" applyNumberFormat="1" applyFont="1" applyFill="1" applyBorder="1" applyProtection="1"/>
    <xf numFmtId="3" fontId="3" fillId="0" borderId="0" xfId="0" applyNumberFormat="1" applyFont="1" applyFill="1" applyBorder="1" applyProtection="1"/>
    <xf numFmtId="0" fontId="4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2" xfId="0" applyNumberFormat="1" applyBorder="1" applyAlignment="1">
      <alignment vertical="top" wrapText="1"/>
    </xf>
    <xf numFmtId="0" fontId="0" fillId="0" borderId="3" xfId="0" applyNumberFormat="1" applyBorder="1" applyAlignment="1">
      <alignment vertical="top" wrapText="1"/>
    </xf>
    <xf numFmtId="0" fontId="4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3" xfId="0" applyNumberFormat="1" applyBorder="1" applyAlignment="1">
      <alignment horizontal="center" vertical="top" wrapText="1"/>
    </xf>
    <xf numFmtId="0" fontId="0" fillId="0" borderId="4" xfId="0" applyNumberFormat="1" applyBorder="1" applyAlignment="1">
      <alignment horizontal="center" vertical="top" wrapText="1"/>
    </xf>
    <xf numFmtId="3" fontId="2" fillId="0" borderId="1" xfId="0" applyNumberFormat="1" applyFont="1" applyFill="1" applyBorder="1" applyAlignment="1" applyProtection="1">
      <alignment horizontal="center"/>
      <protection locked="0"/>
    </xf>
    <xf numFmtId="3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" xfId="0" applyNumberFormat="1" applyFill="1" applyBorder="1" applyAlignment="1" applyProtection="1">
      <alignment horizontal="center"/>
    </xf>
    <xf numFmtId="3" fontId="2" fillId="0" borderId="1" xfId="0" applyNumberFormat="1" applyFont="1" applyFill="1" applyBorder="1" applyAlignment="1" applyProtection="1">
      <alignment horizontal="center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Font="1" applyBorder="1" applyAlignment="1">
      <alignment horizontal="center" vertical="center" wrapText="1"/>
    </xf>
    <xf numFmtId="3" fontId="0" fillId="0" borderId="5" xfId="0" applyNumberFormat="1" applyBorder="1" applyAlignment="1">
      <alignment horizontal="center"/>
    </xf>
    <xf numFmtId="3" fontId="0" fillId="4" borderId="5" xfId="0" applyNumberForma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4" borderId="1" xfId="0" applyNumberForma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1" xfId="0" applyNumberFormat="1" applyBorder="1" applyAlignment="1">
      <alignment horizontal="left"/>
    </xf>
    <xf numFmtId="3" fontId="2" fillId="0" borderId="1" xfId="0" applyNumberFormat="1" applyFont="1" applyBorder="1" applyAlignment="1">
      <alignment horizontal="center"/>
    </xf>
    <xf numFmtId="3" fontId="3" fillId="3" borderId="1" xfId="0" applyNumberFormat="1" applyFont="1" applyFill="1" applyBorder="1" applyAlignment="1">
      <alignment horizontal="center"/>
    </xf>
    <xf numFmtId="3" fontId="0" fillId="0" borderId="1" xfId="0" applyNumberFormat="1" applyFont="1" applyFill="1" applyBorder="1" applyProtection="1"/>
    <xf numFmtId="3" fontId="3" fillId="0" borderId="1" xfId="0" applyNumberFormat="1" applyFont="1" applyFill="1" applyBorder="1" applyProtection="1"/>
    <xf numFmtId="0" fontId="0" fillId="4" borderId="1" xfId="0" applyFill="1" applyBorder="1" applyAlignment="1">
      <alignment horizontal="center" vertical="center"/>
    </xf>
    <xf numFmtId="0" fontId="0" fillId="3" borderId="5" xfId="0" applyFont="1" applyFill="1" applyBorder="1" applyAlignment="1" applyProtection="1">
      <alignment horizontal="center"/>
    </xf>
    <xf numFmtId="3" fontId="0" fillId="3" borderId="5" xfId="0" applyNumberFormat="1" applyFill="1" applyBorder="1" applyAlignment="1" applyProtection="1">
      <alignment horizontal="center"/>
    </xf>
    <xf numFmtId="3" fontId="2" fillId="3" borderId="5" xfId="0" applyNumberFormat="1" applyFont="1" applyFill="1" applyBorder="1" applyAlignment="1" applyProtection="1">
      <alignment horizontal="center"/>
      <protection locked="0"/>
    </xf>
    <xf numFmtId="3" fontId="2" fillId="3" borderId="5" xfId="0" applyNumberFormat="1" applyFont="1" applyFill="1" applyBorder="1" applyAlignment="1" applyProtection="1">
      <alignment horizontal="center"/>
    </xf>
    <xf numFmtId="3" fontId="0" fillId="0" borderId="5" xfId="0" applyNumberFormat="1" applyBorder="1" applyAlignment="1">
      <alignment horizontal="left"/>
    </xf>
    <xf numFmtId="3" fontId="0" fillId="3" borderId="5" xfId="0" applyNumberFormat="1" applyFont="1" applyFill="1" applyBorder="1" applyAlignment="1" applyProtection="1">
      <alignment horizontal="center"/>
    </xf>
    <xf numFmtId="3" fontId="0" fillId="0" borderId="5" xfId="0" applyNumberFormat="1" applyBorder="1"/>
    <xf numFmtId="3" fontId="2" fillId="0" borderId="5" xfId="0" applyNumberFormat="1" applyFont="1" applyBorder="1" applyAlignment="1">
      <alignment horizontal="center" vertical="center"/>
    </xf>
    <xf numFmtId="0" fontId="0" fillId="0" borderId="5" xfId="0" applyBorder="1"/>
    <xf numFmtId="3" fontId="2" fillId="3" borderId="6" xfId="0" applyNumberFormat="1" applyFont="1" applyFill="1" applyBorder="1" applyAlignment="1" applyProtection="1">
      <alignment horizontal="center"/>
    </xf>
    <xf numFmtId="3" fontId="0" fillId="4" borderId="1" xfId="0" applyNumberFormat="1" applyFill="1" applyBorder="1" applyAlignment="1">
      <alignment horizontal="center"/>
    </xf>
    <xf numFmtId="3" fontId="2" fillId="3" borderId="7" xfId="0" applyNumberFormat="1" applyFont="1" applyFill="1" applyBorder="1" applyAlignment="1" applyProtection="1">
      <alignment horizontal="center"/>
    </xf>
    <xf numFmtId="0" fontId="0" fillId="0" borderId="1" xfId="0" applyBorder="1" applyAlignment="1">
      <alignment horizontal="center" wrapText="1"/>
    </xf>
    <xf numFmtId="3" fontId="2" fillId="3" borderId="1" xfId="0" applyNumberFormat="1" applyFont="1" applyFill="1" applyBorder="1" applyAlignment="1">
      <alignment horizontal="center"/>
    </xf>
    <xf numFmtId="0" fontId="0" fillId="0" borderId="1" xfId="0" applyBorder="1" applyAlignment="1" applyProtection="1">
      <alignment horizontal="center" wrapText="1"/>
      <protection locked="0"/>
    </xf>
    <xf numFmtId="3" fontId="0" fillId="3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0" fillId="0" borderId="0" xfId="0" applyNumberFormat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69" fontId="0" fillId="0" borderId="1" xfId="0" applyNumberFormat="1" applyBorder="1" applyAlignment="1">
      <alignment horizontal="center" vertical="center"/>
    </xf>
    <xf numFmtId="6" fontId="0" fillId="0" borderId="1" xfId="0" applyNumberFormat="1" applyBorder="1" applyAlignment="1">
      <alignment horizontal="center"/>
    </xf>
    <xf numFmtId="169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38802-31A3-440C-9854-C1F1FDB42A80}">
  <sheetPr>
    <pageSetUpPr fitToPage="1"/>
  </sheetPr>
  <dimension ref="A1:R540"/>
  <sheetViews>
    <sheetView tabSelected="1" topLeftCell="F1" zoomScale="85" zoomScaleNormal="85" workbookViewId="0">
      <pane ySplit="1" topLeftCell="A535" activePane="bottomLeft" state="frozen"/>
      <selection pane="bottomLeft" activeCell="N58" sqref="N58"/>
    </sheetView>
  </sheetViews>
  <sheetFormatPr defaultRowHeight="15.5" x14ac:dyDescent="0.35"/>
  <cols>
    <col min="1" max="1" width="21.69140625" customWidth="1"/>
    <col min="2" max="2" width="46.3828125" customWidth="1"/>
    <col min="3" max="7" width="16.84375" style="34" customWidth="1"/>
    <col min="8" max="8" width="16.84375" style="35" customWidth="1"/>
    <col min="9" max="14" width="14.84375" customWidth="1"/>
    <col min="15" max="15" width="16.84375" customWidth="1"/>
  </cols>
  <sheetData>
    <row r="1" spans="1:15" ht="54" x14ac:dyDescent="0.35">
      <c r="A1" s="1" t="s">
        <v>135</v>
      </c>
      <c r="B1" s="1" t="s">
        <v>136</v>
      </c>
      <c r="C1" s="25" t="s">
        <v>138</v>
      </c>
      <c r="D1" s="25" t="s">
        <v>139</v>
      </c>
      <c r="E1" s="25" t="s">
        <v>140</v>
      </c>
      <c r="F1" s="25" t="s">
        <v>141</v>
      </c>
      <c r="G1" s="25" t="s">
        <v>142</v>
      </c>
      <c r="H1" s="25" t="s">
        <v>291</v>
      </c>
      <c r="I1" s="25" t="s">
        <v>292</v>
      </c>
      <c r="J1" s="25" t="s">
        <v>334</v>
      </c>
      <c r="K1" s="25" t="s">
        <v>377</v>
      </c>
      <c r="L1" s="25" t="s">
        <v>546</v>
      </c>
      <c r="M1" s="25" t="s">
        <v>545</v>
      </c>
      <c r="N1" s="25" t="s">
        <v>544</v>
      </c>
      <c r="O1" s="25" t="s">
        <v>137</v>
      </c>
    </row>
    <row r="2" spans="1:15" ht="30" customHeight="1" x14ac:dyDescent="0.35">
      <c r="A2" s="4" t="s">
        <v>154</v>
      </c>
      <c r="B2" s="7" t="s">
        <v>5</v>
      </c>
      <c r="C2" s="26">
        <v>313000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>
        <f t="shared" ref="O2:O65" si="0">SUM(C2:N2)</f>
        <v>313000</v>
      </c>
    </row>
    <row r="3" spans="1:15" ht="20.149999999999999" customHeight="1" x14ac:dyDescent="0.35">
      <c r="A3" s="4" t="s">
        <v>154</v>
      </c>
      <c r="B3" s="5" t="s">
        <v>15</v>
      </c>
      <c r="C3" s="26">
        <v>343000</v>
      </c>
      <c r="D3" s="26">
        <v>148000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7">
        <f t="shared" si="0"/>
        <v>491000</v>
      </c>
    </row>
    <row r="4" spans="1:15" ht="20.149999999999999" customHeight="1" x14ac:dyDescent="0.35">
      <c r="A4" s="4" t="s">
        <v>154</v>
      </c>
      <c r="B4" s="5" t="s">
        <v>78</v>
      </c>
      <c r="C4" s="26"/>
      <c r="D4" s="26">
        <v>308768.09999999998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7">
        <f t="shared" si="0"/>
        <v>308768.09999999998</v>
      </c>
    </row>
    <row r="5" spans="1:15" ht="20.149999999999999" customHeight="1" x14ac:dyDescent="0.35">
      <c r="A5" s="4" t="s">
        <v>154</v>
      </c>
      <c r="B5" s="23" t="s">
        <v>101</v>
      </c>
      <c r="C5" s="28"/>
      <c r="D5" s="28"/>
      <c r="E5" s="28"/>
      <c r="F5" s="29">
        <v>24500</v>
      </c>
      <c r="G5" s="26"/>
      <c r="H5" s="26"/>
      <c r="I5" s="26"/>
      <c r="J5" s="26"/>
      <c r="K5" s="26"/>
      <c r="L5" s="26"/>
      <c r="M5" s="26"/>
      <c r="N5" s="26"/>
      <c r="O5" s="27">
        <f t="shared" si="0"/>
        <v>24500</v>
      </c>
    </row>
    <row r="6" spans="1:15" ht="20.149999999999999" customHeight="1" x14ac:dyDescent="0.35">
      <c r="A6" s="4" t="s">
        <v>154</v>
      </c>
      <c r="B6" s="4" t="s">
        <v>26</v>
      </c>
      <c r="C6" s="31"/>
      <c r="D6" s="31">
        <v>500000</v>
      </c>
      <c r="E6" s="31"/>
      <c r="F6" s="31"/>
      <c r="G6" s="26"/>
      <c r="H6" s="26"/>
      <c r="I6" s="26"/>
      <c r="J6" s="26"/>
      <c r="K6" s="26"/>
      <c r="L6" s="26"/>
      <c r="M6" s="26"/>
      <c r="N6" s="26"/>
      <c r="O6" s="27">
        <f t="shared" si="0"/>
        <v>500000</v>
      </c>
    </row>
    <row r="7" spans="1:15" ht="20.149999999999999" customHeight="1" x14ac:dyDescent="0.35">
      <c r="A7" s="4" t="s">
        <v>154</v>
      </c>
      <c r="B7" s="4" t="s">
        <v>119</v>
      </c>
      <c r="C7" s="31"/>
      <c r="D7" s="31"/>
      <c r="E7" s="31"/>
      <c r="F7" s="31">
        <v>162083</v>
      </c>
      <c r="G7" s="26"/>
      <c r="H7" s="26"/>
      <c r="I7" s="26"/>
      <c r="J7" s="26"/>
      <c r="K7" s="26"/>
      <c r="L7" s="26"/>
      <c r="M7" s="26"/>
      <c r="N7" s="26"/>
      <c r="O7" s="27">
        <f t="shared" si="0"/>
        <v>162083</v>
      </c>
    </row>
    <row r="8" spans="1:15" ht="20.149999999999999" customHeight="1" x14ac:dyDescent="0.35">
      <c r="A8" s="4" t="s">
        <v>154</v>
      </c>
      <c r="B8" s="4" t="s">
        <v>126</v>
      </c>
      <c r="C8" s="31"/>
      <c r="D8" s="31"/>
      <c r="E8" s="31"/>
      <c r="F8" s="31">
        <v>250000</v>
      </c>
      <c r="G8" s="26"/>
      <c r="H8" s="26"/>
      <c r="I8" s="26"/>
      <c r="J8" s="26"/>
      <c r="K8" s="26"/>
      <c r="L8" s="26"/>
      <c r="M8" s="26"/>
      <c r="N8" s="26"/>
      <c r="O8" s="27">
        <f t="shared" si="0"/>
        <v>250000</v>
      </c>
    </row>
    <row r="9" spans="1:15" ht="20.149999999999999" customHeight="1" x14ac:dyDescent="0.35">
      <c r="A9" s="4" t="s">
        <v>154</v>
      </c>
      <c r="B9" s="4" t="s">
        <v>134</v>
      </c>
      <c r="C9" s="31"/>
      <c r="D9" s="31"/>
      <c r="E9" s="31"/>
      <c r="F9" s="31">
        <v>25000</v>
      </c>
      <c r="G9" s="26"/>
      <c r="H9" s="26"/>
      <c r="I9" s="26"/>
      <c r="J9" s="26"/>
      <c r="K9" s="26"/>
      <c r="L9" s="26"/>
      <c r="M9" s="26"/>
      <c r="N9" s="26"/>
      <c r="O9" s="27">
        <f t="shared" si="0"/>
        <v>25000</v>
      </c>
    </row>
    <row r="10" spans="1:15" ht="20.149999999999999" customHeight="1" x14ac:dyDescent="0.35">
      <c r="A10" s="4" t="s">
        <v>154</v>
      </c>
      <c r="B10" s="4" t="s">
        <v>269</v>
      </c>
      <c r="C10" s="31"/>
      <c r="D10" s="31"/>
      <c r="E10" s="31"/>
      <c r="F10" s="31"/>
      <c r="G10" s="26"/>
      <c r="H10" s="26">
        <v>250000</v>
      </c>
      <c r="I10" s="26"/>
      <c r="J10" s="26">
        <v>50000</v>
      </c>
      <c r="K10" s="26"/>
      <c r="L10" s="26"/>
      <c r="M10" s="26"/>
      <c r="N10" s="26"/>
      <c r="O10" s="27">
        <f t="shared" si="0"/>
        <v>300000</v>
      </c>
    </row>
    <row r="11" spans="1:15" ht="20.149999999999999" customHeight="1" x14ac:dyDescent="0.35">
      <c r="A11" s="4" t="s">
        <v>154</v>
      </c>
      <c r="B11" s="4" t="s">
        <v>270</v>
      </c>
      <c r="C11" s="31"/>
      <c r="D11" s="31"/>
      <c r="E11" s="31"/>
      <c r="F11" s="31"/>
      <c r="G11" s="26">
        <v>250000</v>
      </c>
      <c r="H11" s="26"/>
      <c r="I11" s="26"/>
      <c r="J11" s="26">
        <v>30000</v>
      </c>
      <c r="K11" s="26"/>
      <c r="L11" s="26"/>
      <c r="M11" s="26"/>
      <c r="N11" s="26"/>
      <c r="O11" s="27">
        <f t="shared" si="0"/>
        <v>280000</v>
      </c>
    </row>
    <row r="12" spans="1:15" ht="20.149999999999999" customHeight="1" x14ac:dyDescent="0.35">
      <c r="A12" s="4" t="s">
        <v>154</v>
      </c>
      <c r="B12" s="4" t="s">
        <v>271</v>
      </c>
      <c r="C12" s="31"/>
      <c r="D12" s="31"/>
      <c r="E12" s="31"/>
      <c r="F12" s="31"/>
      <c r="G12" s="26">
        <v>250000</v>
      </c>
      <c r="H12" s="26"/>
      <c r="I12" s="26"/>
      <c r="J12" s="26">
        <v>50000</v>
      </c>
      <c r="K12" s="26"/>
      <c r="L12" s="26"/>
      <c r="M12" s="26"/>
      <c r="N12" s="26"/>
      <c r="O12" s="27">
        <f t="shared" si="0"/>
        <v>300000</v>
      </c>
    </row>
    <row r="13" spans="1:15" ht="20.149999999999999" customHeight="1" x14ac:dyDescent="0.35">
      <c r="A13" s="4" t="s">
        <v>154</v>
      </c>
      <c r="B13" s="4" t="s">
        <v>272</v>
      </c>
      <c r="C13" s="31"/>
      <c r="D13" s="31"/>
      <c r="E13" s="31"/>
      <c r="F13" s="31"/>
      <c r="G13" s="26">
        <v>206000</v>
      </c>
      <c r="H13" s="26">
        <v>44000</v>
      </c>
      <c r="I13" s="26"/>
      <c r="J13" s="26"/>
      <c r="K13" s="26"/>
      <c r="L13" s="26"/>
      <c r="M13" s="26"/>
      <c r="N13" s="26"/>
      <c r="O13" s="27">
        <f t="shared" si="0"/>
        <v>250000</v>
      </c>
    </row>
    <row r="14" spans="1:15" ht="20.149999999999999" customHeight="1" x14ac:dyDescent="0.35">
      <c r="A14" s="4" t="s">
        <v>154</v>
      </c>
      <c r="B14" s="4" t="s">
        <v>273</v>
      </c>
      <c r="C14" s="31"/>
      <c r="D14" s="31"/>
      <c r="E14" s="31"/>
      <c r="F14" s="31"/>
      <c r="G14" s="26">
        <v>250000</v>
      </c>
      <c r="H14" s="26"/>
      <c r="I14" s="26"/>
      <c r="J14" s="26"/>
      <c r="K14" s="26"/>
      <c r="L14" s="26"/>
      <c r="M14" s="26"/>
      <c r="N14" s="26"/>
      <c r="O14" s="27">
        <f t="shared" si="0"/>
        <v>250000</v>
      </c>
    </row>
    <row r="15" spans="1:15" ht="20.149999999999999" customHeight="1" x14ac:dyDescent="0.35">
      <c r="A15" s="4" t="s">
        <v>154</v>
      </c>
      <c r="B15" s="4" t="s">
        <v>274</v>
      </c>
      <c r="C15" s="31"/>
      <c r="D15" s="31"/>
      <c r="E15" s="31"/>
      <c r="F15" s="31">
        <v>250000</v>
      </c>
      <c r="G15" s="26"/>
      <c r="H15" s="26"/>
      <c r="I15" s="26"/>
      <c r="J15" s="26"/>
      <c r="K15" s="26"/>
      <c r="L15" s="26"/>
      <c r="M15" s="26"/>
      <c r="N15" s="26"/>
      <c r="O15" s="27">
        <f t="shared" si="0"/>
        <v>250000</v>
      </c>
    </row>
    <row r="16" spans="1:15" ht="20.149999999999999" customHeight="1" x14ac:dyDescent="0.35">
      <c r="A16" s="4" t="s">
        <v>154</v>
      </c>
      <c r="B16" s="4" t="s">
        <v>275</v>
      </c>
      <c r="C16" s="31"/>
      <c r="D16" s="31"/>
      <c r="E16" s="31"/>
      <c r="F16" s="31"/>
      <c r="G16" s="26"/>
      <c r="H16" s="26">
        <v>12000</v>
      </c>
      <c r="I16" s="26"/>
      <c r="J16" s="26"/>
      <c r="K16" s="26"/>
      <c r="L16" s="26"/>
      <c r="M16" s="26"/>
      <c r="N16" s="26"/>
      <c r="O16" s="27">
        <f t="shared" si="0"/>
        <v>12000</v>
      </c>
    </row>
    <row r="17" spans="1:15" ht="20.149999999999999" customHeight="1" x14ac:dyDescent="0.35">
      <c r="A17" s="4" t="s">
        <v>154</v>
      </c>
      <c r="B17" s="4" t="s">
        <v>276</v>
      </c>
      <c r="C17" s="31"/>
      <c r="D17" s="31"/>
      <c r="E17" s="31"/>
      <c r="F17" s="31"/>
      <c r="G17" s="26">
        <v>25000</v>
      </c>
      <c r="H17" s="26"/>
      <c r="I17" s="26"/>
      <c r="J17" s="26"/>
      <c r="K17" s="26"/>
      <c r="L17" s="26"/>
      <c r="M17" s="26"/>
      <c r="N17" s="26"/>
      <c r="O17" s="27">
        <f t="shared" si="0"/>
        <v>25000</v>
      </c>
    </row>
    <row r="18" spans="1:15" ht="20.149999999999999" customHeight="1" x14ac:dyDescent="0.35">
      <c r="A18" s="4" t="s">
        <v>154</v>
      </c>
      <c r="B18" s="4" t="s">
        <v>277</v>
      </c>
      <c r="C18" s="31"/>
      <c r="D18" s="31"/>
      <c r="E18" s="31"/>
      <c r="F18" s="31"/>
      <c r="G18" s="26"/>
      <c r="H18" s="26">
        <v>19900</v>
      </c>
      <c r="I18" s="26"/>
      <c r="J18" s="26"/>
      <c r="K18" s="26"/>
      <c r="L18" s="26"/>
      <c r="M18" s="26"/>
      <c r="N18" s="26"/>
      <c r="O18" s="27">
        <f t="shared" si="0"/>
        <v>19900</v>
      </c>
    </row>
    <row r="19" spans="1:15" ht="20.149999999999999" customHeight="1" x14ac:dyDescent="0.35">
      <c r="A19" s="4" t="s">
        <v>154</v>
      </c>
      <c r="B19" s="4" t="s">
        <v>278</v>
      </c>
      <c r="C19" s="31"/>
      <c r="D19" s="31"/>
      <c r="E19" s="31"/>
      <c r="F19" s="31"/>
      <c r="G19" s="26"/>
      <c r="H19" s="26">
        <v>15500</v>
      </c>
      <c r="I19" s="26"/>
      <c r="J19" s="26">
        <v>25000</v>
      </c>
      <c r="K19" s="26"/>
      <c r="L19" s="26"/>
      <c r="M19" s="26"/>
      <c r="N19" s="26"/>
      <c r="O19" s="27">
        <f t="shared" si="0"/>
        <v>40500</v>
      </c>
    </row>
    <row r="20" spans="1:15" ht="20.149999999999999" customHeight="1" x14ac:dyDescent="0.35">
      <c r="A20" s="4" t="s">
        <v>154</v>
      </c>
      <c r="B20" s="4" t="s">
        <v>448</v>
      </c>
      <c r="C20" s="31"/>
      <c r="D20" s="31"/>
      <c r="E20" s="31"/>
      <c r="F20" s="31"/>
      <c r="G20" s="26"/>
      <c r="H20" s="26">
        <v>25000</v>
      </c>
      <c r="I20" s="26"/>
      <c r="J20" s="26"/>
      <c r="K20" s="26">
        <v>25000</v>
      </c>
      <c r="L20" s="26"/>
      <c r="M20" s="26"/>
      <c r="N20" s="26"/>
      <c r="O20" s="27">
        <f t="shared" si="0"/>
        <v>50000</v>
      </c>
    </row>
    <row r="21" spans="1:15" ht="20.149999999999999" customHeight="1" x14ac:dyDescent="0.35">
      <c r="A21" s="4" t="s">
        <v>154</v>
      </c>
      <c r="B21" s="4" t="s">
        <v>302</v>
      </c>
      <c r="C21" s="31"/>
      <c r="D21" s="31"/>
      <c r="E21" s="31"/>
      <c r="F21" s="31"/>
      <c r="G21" s="26"/>
      <c r="H21" s="26"/>
      <c r="I21" s="26">
        <v>250000</v>
      </c>
      <c r="J21" s="26">
        <v>50000</v>
      </c>
      <c r="K21" s="26"/>
      <c r="L21" s="26"/>
      <c r="M21" s="26"/>
      <c r="N21" s="26"/>
      <c r="O21" s="27">
        <f t="shared" si="0"/>
        <v>300000</v>
      </c>
    </row>
    <row r="22" spans="1:15" ht="20.149999999999999" customHeight="1" x14ac:dyDescent="0.35">
      <c r="A22" s="4" t="s">
        <v>154</v>
      </c>
      <c r="B22" s="4" t="s">
        <v>303</v>
      </c>
      <c r="C22" s="31"/>
      <c r="D22" s="31"/>
      <c r="E22" s="31"/>
      <c r="F22" s="31"/>
      <c r="G22" s="26"/>
      <c r="H22" s="26"/>
      <c r="I22" s="26">
        <v>250000</v>
      </c>
      <c r="J22" s="26"/>
      <c r="K22" s="26"/>
      <c r="L22" s="26"/>
      <c r="M22" s="26"/>
      <c r="N22" s="26"/>
      <c r="O22" s="27">
        <f t="shared" si="0"/>
        <v>250000</v>
      </c>
    </row>
    <row r="23" spans="1:15" ht="20.149999999999999" customHeight="1" x14ac:dyDescent="0.35">
      <c r="A23" s="4" t="s">
        <v>154</v>
      </c>
      <c r="B23" s="4" t="s">
        <v>304</v>
      </c>
      <c r="C23" s="31"/>
      <c r="D23" s="31"/>
      <c r="E23" s="31"/>
      <c r="F23" s="31"/>
      <c r="G23" s="26"/>
      <c r="H23" s="26"/>
      <c r="I23" s="26">
        <v>250000</v>
      </c>
      <c r="J23" s="26"/>
      <c r="K23" s="26">
        <v>50000</v>
      </c>
      <c r="L23" s="26"/>
      <c r="M23" s="26"/>
      <c r="N23" s="26"/>
      <c r="O23" s="27">
        <f t="shared" si="0"/>
        <v>300000</v>
      </c>
    </row>
    <row r="24" spans="1:15" ht="20.149999999999999" customHeight="1" x14ac:dyDescent="0.35">
      <c r="A24" s="4" t="s">
        <v>154</v>
      </c>
      <c r="B24" s="4" t="s">
        <v>310</v>
      </c>
      <c r="C24" s="31"/>
      <c r="D24" s="31"/>
      <c r="E24" s="31"/>
      <c r="F24" s="31"/>
      <c r="G24" s="26"/>
      <c r="H24" s="26"/>
      <c r="I24" s="26">
        <v>155956</v>
      </c>
      <c r="J24" s="26"/>
      <c r="K24" s="26"/>
      <c r="L24" s="26"/>
      <c r="M24" s="26"/>
      <c r="N24" s="26"/>
      <c r="O24" s="27">
        <f t="shared" si="0"/>
        <v>155956</v>
      </c>
    </row>
    <row r="25" spans="1:15" ht="20.149999999999999" customHeight="1" x14ac:dyDescent="0.35">
      <c r="A25" s="4" t="s">
        <v>154</v>
      </c>
      <c r="B25" s="4" t="s">
        <v>311</v>
      </c>
      <c r="C25" s="31"/>
      <c r="D25" s="31"/>
      <c r="E25" s="31"/>
      <c r="F25" s="31"/>
      <c r="G25" s="26"/>
      <c r="H25" s="26"/>
      <c r="I25" s="26">
        <v>25000</v>
      </c>
      <c r="J25" s="26"/>
      <c r="K25" s="26"/>
      <c r="L25" s="26"/>
      <c r="M25" s="26"/>
      <c r="N25" s="26"/>
      <c r="O25" s="27">
        <f t="shared" si="0"/>
        <v>25000</v>
      </c>
    </row>
    <row r="26" spans="1:15" ht="20.149999999999999" customHeight="1" x14ac:dyDescent="0.35">
      <c r="A26" s="4" t="s">
        <v>154</v>
      </c>
      <c r="B26" s="4" t="s">
        <v>329</v>
      </c>
      <c r="C26" s="31"/>
      <c r="D26" s="31"/>
      <c r="E26" s="31"/>
      <c r="F26" s="31"/>
      <c r="G26" s="26"/>
      <c r="H26" s="26"/>
      <c r="I26" s="26">
        <v>22541</v>
      </c>
      <c r="J26" s="26"/>
      <c r="K26" s="26"/>
      <c r="L26" s="26"/>
      <c r="M26" s="26"/>
      <c r="N26" s="26"/>
      <c r="O26" s="27">
        <f t="shared" si="0"/>
        <v>22541</v>
      </c>
    </row>
    <row r="27" spans="1:15" ht="20.149999999999999" customHeight="1" x14ac:dyDescent="0.35">
      <c r="A27" s="4" t="s">
        <v>154</v>
      </c>
      <c r="B27" s="4" t="s">
        <v>330</v>
      </c>
      <c r="C27" s="31"/>
      <c r="D27" s="31"/>
      <c r="E27" s="31"/>
      <c r="F27" s="31"/>
      <c r="G27" s="26"/>
      <c r="H27" s="26"/>
      <c r="I27" s="26">
        <v>195000</v>
      </c>
      <c r="J27" s="26">
        <v>55000</v>
      </c>
      <c r="K27" s="26"/>
      <c r="L27" s="26"/>
      <c r="M27" s="26"/>
      <c r="N27" s="26"/>
      <c r="O27" s="27">
        <f t="shared" si="0"/>
        <v>250000</v>
      </c>
    </row>
    <row r="28" spans="1:15" ht="20.149999999999999" customHeight="1" x14ac:dyDescent="0.35">
      <c r="A28" s="4" t="s">
        <v>154</v>
      </c>
      <c r="B28" s="4" t="s">
        <v>359</v>
      </c>
      <c r="C28" s="31"/>
      <c r="D28" s="31"/>
      <c r="E28" s="31"/>
      <c r="F28" s="31"/>
      <c r="G28" s="26"/>
      <c r="H28" s="26"/>
      <c r="I28" s="26"/>
      <c r="J28" s="26">
        <v>55822</v>
      </c>
      <c r="K28" s="26">
        <v>5000</v>
      </c>
      <c r="L28" s="26"/>
      <c r="M28" s="26"/>
      <c r="N28" s="26"/>
      <c r="O28" s="27">
        <f t="shared" si="0"/>
        <v>60822</v>
      </c>
    </row>
    <row r="29" spans="1:15" ht="20.149999999999999" customHeight="1" x14ac:dyDescent="0.35">
      <c r="A29" s="4" t="s">
        <v>154</v>
      </c>
      <c r="B29" s="4" t="s">
        <v>360</v>
      </c>
      <c r="C29" s="31"/>
      <c r="D29" s="31"/>
      <c r="E29" s="31"/>
      <c r="F29" s="31"/>
      <c r="G29" s="26"/>
      <c r="H29" s="26"/>
      <c r="I29" s="26"/>
      <c r="J29" s="26">
        <v>250000</v>
      </c>
      <c r="K29" s="26"/>
      <c r="L29" s="26"/>
      <c r="M29" s="26"/>
      <c r="N29" s="26"/>
      <c r="O29" s="27">
        <f t="shared" si="0"/>
        <v>250000</v>
      </c>
    </row>
    <row r="30" spans="1:15" ht="20.149999999999999" customHeight="1" x14ac:dyDescent="0.35">
      <c r="A30" s="4" t="s">
        <v>154</v>
      </c>
      <c r="B30" s="4" t="s">
        <v>361</v>
      </c>
      <c r="C30" s="31"/>
      <c r="D30" s="31"/>
      <c r="E30" s="31"/>
      <c r="F30" s="31"/>
      <c r="G30" s="26"/>
      <c r="H30" s="26"/>
      <c r="I30" s="26"/>
      <c r="J30" s="26">
        <v>25000</v>
      </c>
      <c r="K30" s="26"/>
      <c r="L30" s="26"/>
      <c r="M30" s="26"/>
      <c r="N30" s="26"/>
      <c r="O30" s="27">
        <f t="shared" si="0"/>
        <v>25000</v>
      </c>
    </row>
    <row r="31" spans="1:15" ht="20.149999999999999" customHeight="1" x14ac:dyDescent="0.35">
      <c r="A31" s="4" t="s">
        <v>154</v>
      </c>
      <c r="B31" s="4" t="s">
        <v>374</v>
      </c>
      <c r="C31" s="31"/>
      <c r="D31" s="31"/>
      <c r="E31" s="31"/>
      <c r="F31" s="31"/>
      <c r="G31" s="26"/>
      <c r="H31" s="26"/>
      <c r="I31" s="26"/>
      <c r="J31" s="26">
        <v>19500</v>
      </c>
      <c r="K31" s="26"/>
      <c r="L31" s="26"/>
      <c r="M31" s="26"/>
      <c r="N31" s="26"/>
      <c r="O31" s="27">
        <f t="shared" si="0"/>
        <v>19500</v>
      </c>
    </row>
    <row r="32" spans="1:15" ht="20.149999999999999" customHeight="1" x14ac:dyDescent="0.35">
      <c r="A32" s="4" t="s">
        <v>154</v>
      </c>
      <c r="B32" s="4" t="s">
        <v>375</v>
      </c>
      <c r="C32" s="31"/>
      <c r="D32" s="31"/>
      <c r="E32" s="31"/>
      <c r="F32" s="31"/>
      <c r="G32" s="26"/>
      <c r="H32" s="26"/>
      <c r="I32" s="26"/>
      <c r="J32" s="26">
        <v>250000</v>
      </c>
      <c r="K32" s="26"/>
      <c r="L32" s="26"/>
      <c r="M32" s="26"/>
      <c r="N32" s="26"/>
      <c r="O32" s="27">
        <f t="shared" si="0"/>
        <v>250000</v>
      </c>
    </row>
    <row r="33" spans="1:15" ht="20.149999999999999" customHeight="1" x14ac:dyDescent="0.35">
      <c r="A33" s="4" t="s">
        <v>154</v>
      </c>
      <c r="B33" s="4" t="s">
        <v>376</v>
      </c>
      <c r="C33" s="31"/>
      <c r="D33" s="31"/>
      <c r="E33" s="31"/>
      <c r="F33" s="31"/>
      <c r="G33" s="26"/>
      <c r="H33" s="26"/>
      <c r="I33" s="26"/>
      <c r="J33" s="26">
        <v>250000</v>
      </c>
      <c r="K33" s="26"/>
      <c r="L33" s="26"/>
      <c r="M33" s="26"/>
      <c r="N33" s="26"/>
      <c r="O33" s="27">
        <f t="shared" si="0"/>
        <v>250000</v>
      </c>
    </row>
    <row r="34" spans="1:15" ht="20.149999999999999" customHeight="1" x14ac:dyDescent="0.35">
      <c r="A34" s="4" t="s">
        <v>154</v>
      </c>
      <c r="B34" s="4" t="s">
        <v>390</v>
      </c>
      <c r="C34" s="31"/>
      <c r="D34" s="31"/>
      <c r="E34" s="31"/>
      <c r="F34" s="31"/>
      <c r="G34" s="26"/>
      <c r="H34" s="26"/>
      <c r="I34" s="26"/>
      <c r="J34" s="26">
        <v>125000</v>
      </c>
      <c r="K34" s="26">
        <v>139500</v>
      </c>
      <c r="L34" s="26"/>
      <c r="M34" s="26"/>
      <c r="N34" s="26"/>
      <c r="O34" s="27">
        <f t="shared" si="0"/>
        <v>264500</v>
      </c>
    </row>
    <row r="35" spans="1:15" ht="20.149999999999999" customHeight="1" x14ac:dyDescent="0.35">
      <c r="A35" s="4" t="s">
        <v>154</v>
      </c>
      <c r="B35" s="4" t="s">
        <v>414</v>
      </c>
      <c r="C35" s="31"/>
      <c r="D35" s="31"/>
      <c r="E35" s="31"/>
      <c r="F35" s="31"/>
      <c r="G35" s="26"/>
      <c r="H35" s="26"/>
      <c r="I35" s="26"/>
      <c r="J35" s="26"/>
      <c r="K35" s="26">
        <v>300000</v>
      </c>
      <c r="L35" s="26"/>
      <c r="M35" s="26"/>
      <c r="N35" s="26"/>
      <c r="O35" s="27">
        <f t="shared" si="0"/>
        <v>300000</v>
      </c>
    </row>
    <row r="36" spans="1:15" ht="31" customHeight="1" x14ac:dyDescent="0.35">
      <c r="A36" s="4" t="s">
        <v>154</v>
      </c>
      <c r="B36" s="4" t="s">
        <v>435</v>
      </c>
      <c r="C36" s="31"/>
      <c r="D36" s="31"/>
      <c r="E36" s="31"/>
      <c r="F36" s="31"/>
      <c r="G36" s="26"/>
      <c r="H36" s="26"/>
      <c r="I36" s="26"/>
      <c r="J36" s="26"/>
      <c r="K36" s="26">
        <v>25000</v>
      </c>
      <c r="L36" s="26"/>
      <c r="M36" s="26"/>
      <c r="N36" s="26"/>
      <c r="O36" s="27">
        <f t="shared" si="0"/>
        <v>25000</v>
      </c>
    </row>
    <row r="37" spans="1:15" ht="31" customHeight="1" x14ac:dyDescent="0.35">
      <c r="A37" s="4" t="s">
        <v>154</v>
      </c>
      <c r="B37" s="4" t="s">
        <v>470</v>
      </c>
      <c r="C37" s="31"/>
      <c r="D37" s="31"/>
      <c r="E37" s="31"/>
      <c r="F37" s="31"/>
      <c r="G37" s="26"/>
      <c r="H37" s="26"/>
      <c r="I37" s="26"/>
      <c r="J37" s="26"/>
      <c r="K37" s="26"/>
      <c r="L37" s="26">
        <v>300000</v>
      </c>
      <c r="M37" s="26"/>
      <c r="N37" s="26"/>
      <c r="O37" s="27">
        <f t="shared" si="0"/>
        <v>300000</v>
      </c>
    </row>
    <row r="38" spans="1:15" ht="31" customHeight="1" x14ac:dyDescent="0.35">
      <c r="A38" s="4" t="s">
        <v>154</v>
      </c>
      <c r="B38" s="4" t="s">
        <v>471</v>
      </c>
      <c r="C38" s="31"/>
      <c r="D38" s="31"/>
      <c r="E38" s="31"/>
      <c r="F38" s="31"/>
      <c r="G38" s="26"/>
      <c r="H38" s="26"/>
      <c r="I38" s="26"/>
      <c r="J38" s="26"/>
      <c r="K38" s="26"/>
      <c r="L38" s="26">
        <v>300000</v>
      </c>
      <c r="M38" s="26"/>
      <c r="N38" s="26"/>
      <c r="O38" s="27">
        <f t="shared" si="0"/>
        <v>300000</v>
      </c>
    </row>
    <row r="39" spans="1:15" ht="31" customHeight="1" x14ac:dyDescent="0.35">
      <c r="A39" s="10" t="s">
        <v>154</v>
      </c>
      <c r="B39" s="10" t="s">
        <v>533</v>
      </c>
      <c r="C39" s="56"/>
      <c r="D39" s="56"/>
      <c r="E39" s="56"/>
      <c r="F39" s="56"/>
      <c r="G39" s="56"/>
      <c r="H39" s="56"/>
      <c r="I39" s="56"/>
      <c r="J39" s="56"/>
      <c r="K39" s="56"/>
      <c r="L39" s="54">
        <v>22000</v>
      </c>
      <c r="M39" s="56"/>
      <c r="N39" s="56"/>
      <c r="O39" s="27">
        <f t="shared" si="0"/>
        <v>22000</v>
      </c>
    </row>
    <row r="40" spans="1:15" ht="31" customHeight="1" x14ac:dyDescent="0.35">
      <c r="A40" s="6" t="s">
        <v>58</v>
      </c>
      <c r="B40" s="8" t="s">
        <v>74</v>
      </c>
      <c r="C40" s="26"/>
      <c r="D40" s="26">
        <v>499969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7">
        <f t="shared" si="0"/>
        <v>499969</v>
      </c>
    </row>
    <row r="41" spans="1:15" ht="31" customHeight="1" x14ac:dyDescent="0.35">
      <c r="A41" s="6" t="s">
        <v>58</v>
      </c>
      <c r="B41" s="8" t="s">
        <v>85</v>
      </c>
      <c r="C41" s="26"/>
      <c r="D41" s="26"/>
      <c r="E41" s="44">
        <v>59859</v>
      </c>
      <c r="F41" s="26"/>
      <c r="G41" s="26"/>
      <c r="H41" s="26"/>
      <c r="I41" s="26"/>
      <c r="J41" s="26"/>
      <c r="K41" s="26"/>
      <c r="L41" s="26"/>
      <c r="M41" s="26"/>
      <c r="N41" s="26"/>
      <c r="O41" s="27">
        <f t="shared" si="0"/>
        <v>59859</v>
      </c>
    </row>
    <row r="42" spans="1:15" ht="20.149999999999999" customHeight="1" x14ac:dyDescent="0.35">
      <c r="A42" s="22" t="s">
        <v>58</v>
      </c>
      <c r="B42" s="23" t="s">
        <v>99</v>
      </c>
      <c r="C42" s="28"/>
      <c r="D42" s="28"/>
      <c r="E42" s="28"/>
      <c r="F42" s="48">
        <v>16000</v>
      </c>
      <c r="G42" s="26"/>
      <c r="H42" s="26"/>
      <c r="I42" s="26"/>
      <c r="J42" s="26"/>
      <c r="K42" s="26"/>
      <c r="L42" s="26"/>
      <c r="M42" s="26"/>
      <c r="N42" s="26"/>
      <c r="O42" s="27">
        <f t="shared" si="0"/>
        <v>16000</v>
      </c>
    </row>
    <row r="43" spans="1:15" ht="20.149999999999999" customHeight="1" x14ac:dyDescent="0.35">
      <c r="A43" s="22" t="s">
        <v>58</v>
      </c>
      <c r="B43" s="23" t="s">
        <v>166</v>
      </c>
      <c r="C43" s="28"/>
      <c r="D43" s="28"/>
      <c r="E43" s="28"/>
      <c r="F43" s="29"/>
      <c r="G43" s="26">
        <v>7300</v>
      </c>
      <c r="H43" s="26"/>
      <c r="I43" s="26"/>
      <c r="J43" s="26"/>
      <c r="K43" s="26"/>
      <c r="L43" s="26"/>
      <c r="M43" s="26"/>
      <c r="N43" s="26"/>
      <c r="O43" s="27">
        <f t="shared" si="0"/>
        <v>7300</v>
      </c>
    </row>
    <row r="44" spans="1:15" ht="20.149999999999999" customHeight="1" x14ac:dyDescent="0.35">
      <c r="A44" s="22" t="s">
        <v>58</v>
      </c>
      <c r="B44" s="23" t="s">
        <v>167</v>
      </c>
      <c r="C44" s="28"/>
      <c r="D44" s="28"/>
      <c r="E44" s="28"/>
      <c r="F44" s="29"/>
      <c r="G44" s="26">
        <v>17000</v>
      </c>
      <c r="H44" s="26"/>
      <c r="I44" s="26"/>
      <c r="J44" s="26"/>
      <c r="K44" s="26"/>
      <c r="L44" s="26"/>
      <c r="M44" s="26"/>
      <c r="N44" s="26"/>
      <c r="O44" s="27">
        <f t="shared" si="0"/>
        <v>17000</v>
      </c>
    </row>
    <row r="45" spans="1:15" ht="20.149999999999999" customHeight="1" x14ac:dyDescent="0.35">
      <c r="A45" s="22" t="s">
        <v>58</v>
      </c>
      <c r="B45" s="23" t="s">
        <v>168</v>
      </c>
      <c r="C45" s="28"/>
      <c r="D45" s="28"/>
      <c r="E45" s="28"/>
      <c r="F45" s="29"/>
      <c r="G45" s="26">
        <v>22320</v>
      </c>
      <c r="H45" s="26"/>
      <c r="I45" s="26"/>
      <c r="J45" s="26"/>
      <c r="K45" s="26"/>
      <c r="L45" s="26"/>
      <c r="M45" s="26"/>
      <c r="N45" s="26"/>
      <c r="O45" s="27">
        <f t="shared" si="0"/>
        <v>22320</v>
      </c>
    </row>
    <row r="46" spans="1:15" ht="20.149999999999999" customHeight="1" x14ac:dyDescent="0.35">
      <c r="A46" s="22" t="s">
        <v>58</v>
      </c>
      <c r="B46" s="23" t="s">
        <v>169</v>
      </c>
      <c r="C46" s="28"/>
      <c r="D46" s="28"/>
      <c r="E46" s="28"/>
      <c r="F46" s="29"/>
      <c r="G46" s="26"/>
      <c r="H46" s="26">
        <v>24392</v>
      </c>
      <c r="I46" s="26">
        <v>7000</v>
      </c>
      <c r="J46" s="26"/>
      <c r="K46" s="26"/>
      <c r="L46" s="26"/>
      <c r="M46" s="26"/>
      <c r="N46" s="26"/>
      <c r="O46" s="27">
        <f t="shared" si="0"/>
        <v>31392</v>
      </c>
    </row>
    <row r="47" spans="1:15" ht="20.149999999999999" customHeight="1" x14ac:dyDescent="0.35">
      <c r="A47" s="22" t="s">
        <v>58</v>
      </c>
      <c r="B47" s="23" t="s">
        <v>170</v>
      </c>
      <c r="C47" s="28"/>
      <c r="D47" s="28"/>
      <c r="E47" s="28"/>
      <c r="F47" s="29"/>
      <c r="G47" s="26"/>
      <c r="H47" s="26">
        <v>25000</v>
      </c>
      <c r="I47" s="26"/>
      <c r="J47" s="26"/>
      <c r="K47" s="26"/>
      <c r="L47" s="26">
        <v>96242</v>
      </c>
      <c r="M47" s="26"/>
      <c r="N47" s="26"/>
      <c r="O47" s="27">
        <f t="shared" si="0"/>
        <v>121242</v>
      </c>
    </row>
    <row r="48" spans="1:15" ht="20.149999999999999" customHeight="1" x14ac:dyDescent="0.35">
      <c r="A48" s="22" t="s">
        <v>58</v>
      </c>
      <c r="B48" s="23" t="s">
        <v>171</v>
      </c>
      <c r="C48" s="28"/>
      <c r="D48" s="28"/>
      <c r="E48" s="28"/>
      <c r="F48" s="29"/>
      <c r="G48" s="26"/>
      <c r="H48" s="26">
        <v>15000</v>
      </c>
      <c r="I48" s="26"/>
      <c r="J48" s="26"/>
      <c r="K48" s="26"/>
      <c r="L48" s="26"/>
      <c r="M48" s="26"/>
      <c r="N48" s="26"/>
      <c r="O48" s="27">
        <f t="shared" si="0"/>
        <v>15000</v>
      </c>
    </row>
    <row r="49" spans="1:15" ht="20.149999999999999" customHeight="1" x14ac:dyDescent="0.35">
      <c r="A49" s="22" t="s">
        <v>58</v>
      </c>
      <c r="B49" s="23" t="s">
        <v>172</v>
      </c>
      <c r="C49" s="28"/>
      <c r="D49" s="28"/>
      <c r="E49" s="28"/>
      <c r="F49" s="29"/>
      <c r="G49" s="26"/>
      <c r="H49" s="26">
        <v>249867</v>
      </c>
      <c r="I49" s="26"/>
      <c r="J49" s="26"/>
      <c r="K49" s="26"/>
      <c r="L49" s="26"/>
      <c r="M49" s="26">
        <v>132000</v>
      </c>
      <c r="N49" s="26"/>
      <c r="O49" s="27">
        <f t="shared" si="0"/>
        <v>381867</v>
      </c>
    </row>
    <row r="50" spans="1:15" ht="20.149999999999999" customHeight="1" x14ac:dyDescent="0.35">
      <c r="A50" s="22" t="s">
        <v>58</v>
      </c>
      <c r="B50" s="23" t="s">
        <v>173</v>
      </c>
      <c r="C50" s="28"/>
      <c r="D50" s="28"/>
      <c r="E50" s="28"/>
      <c r="F50" s="29"/>
      <c r="G50" s="26"/>
      <c r="H50" s="26"/>
      <c r="I50" s="26">
        <v>250000</v>
      </c>
      <c r="J50" s="26"/>
      <c r="K50" s="26"/>
      <c r="L50" s="26"/>
      <c r="M50" s="26"/>
      <c r="N50" s="26"/>
      <c r="O50" s="27">
        <f t="shared" si="0"/>
        <v>250000</v>
      </c>
    </row>
    <row r="51" spans="1:15" ht="20.149999999999999" customHeight="1" x14ac:dyDescent="0.35">
      <c r="A51" s="22" t="s">
        <v>58</v>
      </c>
      <c r="B51" s="23" t="s">
        <v>293</v>
      </c>
      <c r="C51" s="28"/>
      <c r="D51" s="28"/>
      <c r="E51" s="28"/>
      <c r="F51" s="29"/>
      <c r="G51" s="26"/>
      <c r="H51" s="26"/>
      <c r="I51" s="26">
        <v>12487</v>
      </c>
      <c r="J51" s="26"/>
      <c r="K51" s="26"/>
      <c r="L51" s="26"/>
      <c r="M51" s="26"/>
      <c r="N51" s="26"/>
      <c r="O51" s="27">
        <f t="shared" si="0"/>
        <v>12487</v>
      </c>
    </row>
    <row r="52" spans="1:15" ht="20.149999999999999" customHeight="1" x14ac:dyDescent="0.35">
      <c r="A52" s="22" t="s">
        <v>58</v>
      </c>
      <c r="B52" s="23" t="s">
        <v>294</v>
      </c>
      <c r="C52" s="28"/>
      <c r="D52" s="28"/>
      <c r="E52" s="28"/>
      <c r="F52" s="29"/>
      <c r="G52" s="26"/>
      <c r="H52" s="26"/>
      <c r="I52" s="26">
        <v>11453</v>
      </c>
      <c r="J52" s="26"/>
      <c r="K52" s="26"/>
      <c r="L52" s="26"/>
      <c r="M52" s="26"/>
      <c r="N52" s="26"/>
      <c r="O52" s="27">
        <f t="shared" si="0"/>
        <v>11453</v>
      </c>
    </row>
    <row r="53" spans="1:15" ht="20.149999999999999" customHeight="1" x14ac:dyDescent="0.35">
      <c r="A53" s="22" t="s">
        <v>58</v>
      </c>
      <c r="B53" s="23" t="s">
        <v>315</v>
      </c>
      <c r="C53" s="28"/>
      <c r="D53" s="28"/>
      <c r="E53" s="28"/>
      <c r="F53" s="29"/>
      <c r="G53" s="26"/>
      <c r="H53" s="26"/>
      <c r="I53" s="26">
        <v>20000</v>
      </c>
      <c r="J53" s="26"/>
      <c r="K53" s="26"/>
      <c r="L53" s="26"/>
      <c r="M53" s="26"/>
      <c r="N53" s="26"/>
      <c r="O53" s="27">
        <f t="shared" si="0"/>
        <v>20000</v>
      </c>
    </row>
    <row r="54" spans="1:15" ht="20.149999999999999" customHeight="1" x14ac:dyDescent="0.35">
      <c r="A54" s="22" t="s">
        <v>58</v>
      </c>
      <c r="B54" s="23" t="s">
        <v>397</v>
      </c>
      <c r="C54" s="28"/>
      <c r="D54" s="28"/>
      <c r="E54" s="28"/>
      <c r="F54" s="29"/>
      <c r="G54" s="26"/>
      <c r="H54" s="26"/>
      <c r="I54" s="26"/>
      <c r="J54" s="26"/>
      <c r="K54" s="26">
        <v>24000</v>
      </c>
      <c r="L54" s="26"/>
      <c r="M54" s="26"/>
      <c r="N54" s="26"/>
      <c r="O54" s="27">
        <f t="shared" si="0"/>
        <v>24000</v>
      </c>
    </row>
    <row r="55" spans="1:15" ht="20.149999999999999" customHeight="1" x14ac:dyDescent="0.35">
      <c r="A55" s="22" t="s">
        <v>58</v>
      </c>
      <c r="B55" s="23" t="s">
        <v>456</v>
      </c>
      <c r="C55" s="28"/>
      <c r="D55" s="28"/>
      <c r="E55" s="28"/>
      <c r="F55" s="29"/>
      <c r="G55" s="26"/>
      <c r="H55" s="26"/>
      <c r="I55" s="26"/>
      <c r="J55" s="26"/>
      <c r="K55" s="26"/>
      <c r="L55" s="26">
        <v>7300</v>
      </c>
      <c r="M55" s="26"/>
      <c r="N55" s="26"/>
      <c r="O55" s="27">
        <f t="shared" si="0"/>
        <v>7300</v>
      </c>
    </row>
    <row r="56" spans="1:15" ht="20.149999999999999" customHeight="1" x14ac:dyDescent="0.35">
      <c r="A56" s="22" t="s">
        <v>58</v>
      </c>
      <c r="B56" s="23" t="s">
        <v>461</v>
      </c>
      <c r="C56" s="28"/>
      <c r="D56" s="28"/>
      <c r="E56" s="28"/>
      <c r="F56" s="29"/>
      <c r="G56" s="26"/>
      <c r="H56" s="26"/>
      <c r="I56" s="26"/>
      <c r="J56" s="26"/>
      <c r="K56" s="26"/>
      <c r="L56" s="26">
        <v>20112</v>
      </c>
      <c r="M56" s="26"/>
      <c r="N56" s="26"/>
      <c r="O56" s="27">
        <f t="shared" si="0"/>
        <v>20112</v>
      </c>
    </row>
    <row r="57" spans="1:15" ht="20.149999999999999" customHeight="1" x14ac:dyDescent="0.35">
      <c r="A57" s="22" t="s">
        <v>58</v>
      </c>
      <c r="B57" s="80" t="s">
        <v>566</v>
      </c>
      <c r="C57" s="28"/>
      <c r="D57" s="28"/>
      <c r="E57" s="28"/>
      <c r="F57" s="29"/>
      <c r="G57" s="76"/>
      <c r="H57" s="76"/>
      <c r="I57" s="76"/>
      <c r="J57" s="76"/>
      <c r="K57" s="76"/>
      <c r="L57" s="76">
        <v>25000</v>
      </c>
      <c r="M57" s="76"/>
      <c r="N57" s="76"/>
      <c r="O57" s="59">
        <f t="shared" si="0"/>
        <v>25000</v>
      </c>
    </row>
    <row r="58" spans="1:15" ht="20.149999999999999" customHeight="1" x14ac:dyDescent="0.35">
      <c r="A58" s="10" t="s">
        <v>58</v>
      </c>
      <c r="B58" s="10" t="s">
        <v>516</v>
      </c>
      <c r="C58" s="54"/>
      <c r="D58" s="56"/>
      <c r="E58" s="54"/>
      <c r="F58" s="56"/>
      <c r="G58" s="54"/>
      <c r="H58" s="56"/>
      <c r="I58" s="54"/>
      <c r="J58" s="56"/>
      <c r="K58" s="54"/>
      <c r="L58" s="56"/>
      <c r="M58" s="54">
        <v>189917</v>
      </c>
      <c r="N58" s="54"/>
      <c r="O58" s="27">
        <f t="shared" si="0"/>
        <v>189917</v>
      </c>
    </row>
    <row r="59" spans="1:15" ht="20.149999999999999" customHeight="1" x14ac:dyDescent="0.35">
      <c r="A59" s="2" t="s">
        <v>289</v>
      </c>
      <c r="B59" s="3" t="s">
        <v>284</v>
      </c>
      <c r="C59" s="26"/>
      <c r="D59" s="26"/>
      <c r="E59" s="26"/>
      <c r="F59" s="26"/>
      <c r="G59" s="26">
        <v>125000</v>
      </c>
      <c r="H59" s="26">
        <v>125000</v>
      </c>
      <c r="I59" s="26"/>
      <c r="J59" s="26"/>
      <c r="K59" s="26"/>
      <c r="L59" s="26"/>
      <c r="M59" s="26"/>
      <c r="N59" s="26"/>
      <c r="O59" s="27">
        <f t="shared" si="0"/>
        <v>250000</v>
      </c>
    </row>
    <row r="60" spans="1:15" ht="20.149999999999999" customHeight="1" x14ac:dyDescent="0.35">
      <c r="A60" s="2" t="s">
        <v>289</v>
      </c>
      <c r="B60" s="3" t="s">
        <v>285</v>
      </c>
      <c r="C60" s="26"/>
      <c r="D60" s="26"/>
      <c r="E60" s="26"/>
      <c r="F60" s="26"/>
      <c r="G60" s="26"/>
      <c r="H60" s="26">
        <v>245100</v>
      </c>
      <c r="I60" s="26">
        <v>4900</v>
      </c>
      <c r="J60" s="26">
        <v>9000</v>
      </c>
      <c r="K60" s="26"/>
      <c r="L60" s="26"/>
      <c r="M60" s="26"/>
      <c r="N60" s="26"/>
      <c r="O60" s="27">
        <f t="shared" si="0"/>
        <v>259000</v>
      </c>
    </row>
    <row r="61" spans="1:15" ht="20.149999999999999" customHeight="1" x14ac:dyDescent="0.35">
      <c r="A61" s="2" t="s">
        <v>289</v>
      </c>
      <c r="B61" s="3" t="s">
        <v>286</v>
      </c>
      <c r="C61" s="26"/>
      <c r="D61" s="26"/>
      <c r="E61" s="26"/>
      <c r="F61" s="26"/>
      <c r="G61" s="26"/>
      <c r="H61" s="26">
        <v>15000</v>
      </c>
      <c r="I61" s="26"/>
      <c r="J61" s="26"/>
      <c r="K61" s="26"/>
      <c r="L61" s="26"/>
      <c r="M61" s="26"/>
      <c r="N61" s="26"/>
      <c r="O61" s="27">
        <f t="shared" si="0"/>
        <v>15000</v>
      </c>
    </row>
    <row r="62" spans="1:15" ht="20.149999999999999" customHeight="1" x14ac:dyDescent="0.35">
      <c r="A62" s="2" t="s">
        <v>289</v>
      </c>
      <c r="B62" s="3" t="s">
        <v>313</v>
      </c>
      <c r="C62" s="26"/>
      <c r="D62" s="26"/>
      <c r="E62" s="26"/>
      <c r="F62" s="26"/>
      <c r="G62" s="26"/>
      <c r="H62" s="26"/>
      <c r="I62" s="26">
        <v>14000</v>
      </c>
      <c r="J62" s="26"/>
      <c r="K62" s="26"/>
      <c r="L62" s="26"/>
      <c r="M62" s="26"/>
      <c r="N62" s="26"/>
      <c r="O62" s="27">
        <f t="shared" si="0"/>
        <v>14000</v>
      </c>
    </row>
    <row r="63" spans="1:15" ht="20.149999999999999" customHeight="1" x14ac:dyDescent="0.35">
      <c r="A63" s="2" t="s">
        <v>289</v>
      </c>
      <c r="B63" s="3" t="s">
        <v>391</v>
      </c>
      <c r="C63" s="26"/>
      <c r="D63" s="26"/>
      <c r="E63" s="26"/>
      <c r="F63" s="26"/>
      <c r="G63" s="26"/>
      <c r="H63" s="26"/>
      <c r="I63" s="26"/>
      <c r="J63" s="26">
        <v>16289</v>
      </c>
      <c r="K63" s="26"/>
      <c r="L63" s="26"/>
      <c r="M63" s="26"/>
      <c r="N63" s="26"/>
      <c r="O63" s="27">
        <f t="shared" si="0"/>
        <v>16289</v>
      </c>
    </row>
    <row r="64" spans="1:15" ht="20.149999999999999" customHeight="1" x14ac:dyDescent="0.35">
      <c r="A64" s="2" t="s">
        <v>289</v>
      </c>
      <c r="B64" s="12" t="s">
        <v>436</v>
      </c>
      <c r="C64" s="26"/>
      <c r="D64" s="26"/>
      <c r="E64" s="26"/>
      <c r="F64" s="26"/>
      <c r="G64" s="26"/>
      <c r="H64" s="26"/>
      <c r="I64" s="26"/>
      <c r="J64" s="26"/>
      <c r="K64" s="26">
        <v>300000</v>
      </c>
      <c r="L64" s="26"/>
      <c r="M64" s="26"/>
      <c r="N64" s="26"/>
      <c r="O64" s="27">
        <f t="shared" si="0"/>
        <v>300000</v>
      </c>
    </row>
    <row r="65" spans="1:15" ht="20.149999999999999" customHeight="1" x14ac:dyDescent="0.35">
      <c r="A65" s="2" t="s">
        <v>289</v>
      </c>
      <c r="B65" s="12" t="s">
        <v>437</v>
      </c>
      <c r="C65" s="26"/>
      <c r="D65" s="26"/>
      <c r="E65" s="26"/>
      <c r="F65" s="26"/>
      <c r="G65" s="26"/>
      <c r="H65" s="26"/>
      <c r="I65" s="26"/>
      <c r="J65" s="26"/>
      <c r="K65" s="26">
        <v>251500</v>
      </c>
      <c r="L65" s="26">
        <v>25000</v>
      </c>
      <c r="M65" s="26"/>
      <c r="N65" s="26"/>
      <c r="O65" s="27">
        <f t="shared" si="0"/>
        <v>276500</v>
      </c>
    </row>
    <row r="66" spans="1:15" x14ac:dyDescent="0.35">
      <c r="A66" s="9" t="s">
        <v>289</v>
      </c>
      <c r="B66" s="75" t="s">
        <v>564</v>
      </c>
      <c r="C66" s="76"/>
      <c r="D66" s="76"/>
      <c r="E66" s="76"/>
      <c r="F66" s="76"/>
      <c r="G66" s="76"/>
      <c r="H66" s="76"/>
      <c r="I66" s="76"/>
      <c r="J66" s="76"/>
      <c r="K66" s="76"/>
      <c r="L66" s="76">
        <v>94059</v>
      </c>
      <c r="M66" s="76"/>
      <c r="N66" s="76"/>
      <c r="O66" s="59">
        <f t="shared" ref="O66:O129" si="1">SUM(C66:N66)</f>
        <v>94059</v>
      </c>
    </row>
    <row r="67" spans="1:15" ht="20" customHeight="1" x14ac:dyDescent="0.35">
      <c r="A67" s="9" t="s">
        <v>145</v>
      </c>
      <c r="B67" s="9" t="s">
        <v>75</v>
      </c>
      <c r="C67" s="30"/>
      <c r="D67" s="30">
        <v>323851</v>
      </c>
      <c r="E67" s="30"/>
      <c r="F67" s="30"/>
      <c r="G67" s="26"/>
      <c r="H67" s="26"/>
      <c r="I67" s="26"/>
      <c r="J67" s="26"/>
      <c r="K67" s="26"/>
      <c r="L67" s="26"/>
      <c r="M67" s="26"/>
      <c r="N67" s="26"/>
      <c r="O67" s="27">
        <f t="shared" si="1"/>
        <v>323851</v>
      </c>
    </row>
    <row r="68" spans="1:15" ht="20.149999999999999" customHeight="1" x14ac:dyDescent="0.35">
      <c r="A68" s="9" t="s">
        <v>145</v>
      </c>
      <c r="B68" s="5" t="s">
        <v>28</v>
      </c>
      <c r="C68" s="31"/>
      <c r="D68" s="31">
        <v>480053</v>
      </c>
      <c r="E68" s="30"/>
      <c r="F68" s="30"/>
      <c r="G68" s="26"/>
      <c r="H68" s="26"/>
      <c r="I68" s="26"/>
      <c r="J68" s="26"/>
      <c r="K68" s="26"/>
      <c r="L68" s="26"/>
      <c r="M68" s="26"/>
      <c r="N68" s="26"/>
      <c r="O68" s="27">
        <f t="shared" si="1"/>
        <v>480053</v>
      </c>
    </row>
    <row r="69" spans="1:15" ht="20.149999999999999" customHeight="1" x14ac:dyDescent="0.35">
      <c r="A69" s="9" t="s">
        <v>145</v>
      </c>
      <c r="B69" s="9" t="s">
        <v>39</v>
      </c>
      <c r="C69" s="30"/>
      <c r="D69" s="30">
        <v>96867</v>
      </c>
      <c r="E69" s="30"/>
      <c r="F69" s="30"/>
      <c r="G69" s="26"/>
      <c r="H69" s="26"/>
      <c r="I69" s="26"/>
      <c r="J69" s="26"/>
      <c r="K69" s="26"/>
      <c r="L69" s="26"/>
      <c r="M69" s="26"/>
      <c r="N69" s="26"/>
      <c r="O69" s="27">
        <f t="shared" si="1"/>
        <v>96867</v>
      </c>
    </row>
    <row r="70" spans="1:15" ht="20.149999999999999" customHeight="1" x14ac:dyDescent="0.35">
      <c r="A70" s="9" t="s">
        <v>145</v>
      </c>
      <c r="B70" s="20" t="s">
        <v>87</v>
      </c>
      <c r="C70" s="30"/>
      <c r="D70" s="30"/>
      <c r="E70" s="45">
        <v>17716</v>
      </c>
      <c r="F70" s="30"/>
      <c r="G70" s="26"/>
      <c r="H70" s="26"/>
      <c r="I70" s="26"/>
      <c r="J70" s="26"/>
      <c r="K70" s="26"/>
      <c r="L70" s="26"/>
      <c r="M70" s="26"/>
      <c r="N70" s="26"/>
      <c r="O70" s="27">
        <f t="shared" si="1"/>
        <v>17716</v>
      </c>
    </row>
    <row r="71" spans="1:15" ht="20.149999999999999" customHeight="1" x14ac:dyDescent="0.35">
      <c r="A71" s="9" t="s">
        <v>145</v>
      </c>
      <c r="B71" s="18" t="s">
        <v>88</v>
      </c>
      <c r="C71" s="30"/>
      <c r="D71" s="30"/>
      <c r="E71" s="44">
        <v>443658</v>
      </c>
      <c r="F71" s="30"/>
      <c r="G71" s="26"/>
      <c r="H71" s="26"/>
      <c r="I71" s="26">
        <v>250000</v>
      </c>
      <c r="J71" s="26"/>
      <c r="K71" s="26"/>
      <c r="L71" s="26"/>
      <c r="M71" s="26"/>
      <c r="N71" s="26"/>
      <c r="O71" s="27">
        <f t="shared" si="1"/>
        <v>693658</v>
      </c>
    </row>
    <row r="72" spans="1:15" ht="20.149999999999999" customHeight="1" x14ac:dyDescent="0.35">
      <c r="A72" s="9" t="s">
        <v>145</v>
      </c>
      <c r="B72" s="18" t="s">
        <v>121</v>
      </c>
      <c r="C72" s="30"/>
      <c r="D72" s="30"/>
      <c r="E72" s="44"/>
      <c r="F72" s="30">
        <v>182886</v>
      </c>
      <c r="G72" s="26"/>
      <c r="H72" s="26"/>
      <c r="I72" s="26"/>
      <c r="J72" s="26"/>
      <c r="K72" s="26"/>
      <c r="L72" s="26"/>
      <c r="M72" s="26"/>
      <c r="N72" s="26"/>
      <c r="O72" s="27">
        <f t="shared" si="1"/>
        <v>182886</v>
      </c>
    </row>
    <row r="73" spans="1:15" ht="20.149999999999999" customHeight="1" x14ac:dyDescent="0.35">
      <c r="A73" s="9" t="s">
        <v>145</v>
      </c>
      <c r="B73" s="18" t="s">
        <v>122</v>
      </c>
      <c r="C73" s="30"/>
      <c r="D73" s="30"/>
      <c r="E73" s="28"/>
      <c r="F73" s="30"/>
      <c r="G73" s="26">
        <v>250000</v>
      </c>
      <c r="H73" s="26"/>
      <c r="I73" s="26"/>
      <c r="J73" s="26"/>
      <c r="K73" s="26"/>
      <c r="L73" s="26"/>
      <c r="M73" s="26"/>
      <c r="N73" s="26"/>
      <c r="O73" s="27">
        <f t="shared" si="1"/>
        <v>250000</v>
      </c>
    </row>
    <row r="74" spans="1:15" ht="20.149999999999999" customHeight="1" x14ac:dyDescent="0.35">
      <c r="A74" s="9" t="s">
        <v>145</v>
      </c>
      <c r="B74" s="18" t="s">
        <v>181</v>
      </c>
      <c r="C74" s="30"/>
      <c r="D74" s="30"/>
      <c r="E74" s="28"/>
      <c r="F74" s="30"/>
      <c r="G74" s="26">
        <v>24600</v>
      </c>
      <c r="H74" s="26"/>
      <c r="I74" s="26"/>
      <c r="J74" s="26"/>
      <c r="K74" s="26"/>
      <c r="L74" s="26"/>
      <c r="M74" s="26"/>
      <c r="N74" s="26"/>
      <c r="O74" s="27">
        <f t="shared" si="1"/>
        <v>24600</v>
      </c>
    </row>
    <row r="75" spans="1:15" ht="20.149999999999999" customHeight="1" x14ac:dyDescent="0.35">
      <c r="A75" s="9" t="s">
        <v>145</v>
      </c>
      <c r="B75" s="18" t="s">
        <v>182</v>
      </c>
      <c r="C75" s="30"/>
      <c r="D75" s="30"/>
      <c r="E75" s="28"/>
      <c r="F75" s="30">
        <v>24516</v>
      </c>
      <c r="G75" s="26"/>
      <c r="H75" s="26"/>
      <c r="I75" s="26"/>
      <c r="J75" s="26"/>
      <c r="K75" s="26"/>
      <c r="L75" s="26"/>
      <c r="M75" s="26"/>
      <c r="N75" s="26"/>
      <c r="O75" s="27">
        <f t="shared" si="1"/>
        <v>24516</v>
      </c>
    </row>
    <row r="76" spans="1:15" ht="31.5" customHeight="1" x14ac:dyDescent="0.35">
      <c r="A76" s="9" t="s">
        <v>145</v>
      </c>
      <c r="B76" s="18" t="s">
        <v>183</v>
      </c>
      <c r="C76" s="30"/>
      <c r="D76" s="30"/>
      <c r="E76" s="28"/>
      <c r="F76" s="30"/>
      <c r="G76" s="26">
        <v>250000</v>
      </c>
      <c r="H76" s="26"/>
      <c r="I76" s="26"/>
      <c r="J76" s="26"/>
      <c r="K76" s="26"/>
      <c r="L76" s="26"/>
      <c r="M76" s="26"/>
      <c r="N76" s="26"/>
      <c r="O76" s="27">
        <f t="shared" si="1"/>
        <v>250000</v>
      </c>
    </row>
    <row r="77" spans="1:15" ht="30" customHeight="1" x14ac:dyDescent="0.35">
      <c r="A77" s="9" t="s">
        <v>145</v>
      </c>
      <c r="B77" s="18" t="s">
        <v>184</v>
      </c>
      <c r="C77" s="30"/>
      <c r="D77" s="30"/>
      <c r="E77" s="28"/>
      <c r="F77" s="30"/>
      <c r="G77" s="26">
        <v>55000</v>
      </c>
      <c r="H77" s="26"/>
      <c r="I77" s="26"/>
      <c r="J77" s="26"/>
      <c r="K77" s="26"/>
      <c r="L77" s="26"/>
      <c r="M77" s="26"/>
      <c r="N77" s="26"/>
      <c r="O77" s="27">
        <f t="shared" si="1"/>
        <v>55000</v>
      </c>
    </row>
    <row r="78" spans="1:15" ht="20.149999999999999" customHeight="1" x14ac:dyDescent="0.35">
      <c r="A78" s="9" t="s">
        <v>145</v>
      </c>
      <c r="B78" s="18" t="s">
        <v>185</v>
      </c>
      <c r="C78" s="30"/>
      <c r="D78" s="30"/>
      <c r="E78" s="28"/>
      <c r="F78" s="30">
        <v>250000</v>
      </c>
      <c r="G78" s="26"/>
      <c r="H78" s="26"/>
      <c r="I78" s="26"/>
      <c r="J78" s="26"/>
      <c r="K78" s="26"/>
      <c r="L78" s="26"/>
      <c r="M78" s="26"/>
      <c r="N78" s="26"/>
      <c r="O78" s="27">
        <f t="shared" si="1"/>
        <v>250000</v>
      </c>
    </row>
    <row r="79" spans="1:15" ht="20.149999999999999" customHeight="1" x14ac:dyDescent="0.35">
      <c r="A79" s="9" t="s">
        <v>145</v>
      </c>
      <c r="B79" s="18" t="s">
        <v>186</v>
      </c>
      <c r="C79" s="30"/>
      <c r="D79" s="30"/>
      <c r="E79" s="28"/>
      <c r="F79" s="30"/>
      <c r="G79" s="26"/>
      <c r="H79" s="26">
        <v>23500</v>
      </c>
      <c r="I79" s="26"/>
      <c r="J79" s="26"/>
      <c r="K79" s="26"/>
      <c r="L79" s="26"/>
      <c r="M79" s="26"/>
      <c r="N79" s="26"/>
      <c r="O79" s="27">
        <f t="shared" si="1"/>
        <v>23500</v>
      </c>
    </row>
    <row r="80" spans="1:15" ht="20.149999999999999" customHeight="1" x14ac:dyDescent="0.35">
      <c r="A80" s="9" t="s">
        <v>145</v>
      </c>
      <c r="B80" s="18" t="s">
        <v>187</v>
      </c>
      <c r="C80" s="30"/>
      <c r="D80" s="30"/>
      <c r="E80" s="28"/>
      <c r="F80" s="30"/>
      <c r="G80" s="26"/>
      <c r="H80" s="26">
        <v>25000</v>
      </c>
      <c r="I80" s="26"/>
      <c r="J80" s="26"/>
      <c r="K80" s="26"/>
      <c r="L80" s="26"/>
      <c r="M80" s="26"/>
      <c r="N80" s="26"/>
      <c r="O80" s="27">
        <f t="shared" si="1"/>
        <v>25000</v>
      </c>
    </row>
    <row r="81" spans="1:15" ht="20.149999999999999" customHeight="1" x14ac:dyDescent="0.35">
      <c r="A81" s="9" t="s">
        <v>145</v>
      </c>
      <c r="B81" s="18" t="s">
        <v>188</v>
      </c>
      <c r="C81" s="30"/>
      <c r="D81" s="30"/>
      <c r="E81" s="28"/>
      <c r="F81" s="30"/>
      <c r="G81" s="26"/>
      <c r="H81" s="26">
        <v>250000</v>
      </c>
      <c r="I81" s="26"/>
      <c r="J81" s="26"/>
      <c r="K81" s="26"/>
      <c r="L81" s="26"/>
      <c r="M81" s="26"/>
      <c r="N81" s="26"/>
      <c r="O81" s="27">
        <f t="shared" si="1"/>
        <v>250000</v>
      </c>
    </row>
    <row r="82" spans="1:15" ht="20.149999999999999" customHeight="1" x14ac:dyDescent="0.35">
      <c r="A82" s="9" t="s">
        <v>145</v>
      </c>
      <c r="B82" s="18" t="s">
        <v>189</v>
      </c>
      <c r="C82" s="30"/>
      <c r="D82" s="30"/>
      <c r="E82" s="28"/>
      <c r="F82" s="30"/>
      <c r="G82" s="26"/>
      <c r="H82" s="26"/>
      <c r="I82" s="26">
        <v>125000</v>
      </c>
      <c r="J82" s="26">
        <v>125000</v>
      </c>
      <c r="K82" s="26"/>
      <c r="L82" s="26"/>
      <c r="M82" s="26"/>
      <c r="N82" s="26"/>
      <c r="O82" s="27">
        <f t="shared" si="1"/>
        <v>250000</v>
      </c>
    </row>
    <row r="83" spans="1:15" ht="20.149999999999999" customHeight="1" x14ac:dyDescent="0.35">
      <c r="A83" s="9" t="s">
        <v>145</v>
      </c>
      <c r="B83" s="18" t="s">
        <v>190</v>
      </c>
      <c r="C83" s="30"/>
      <c r="D83" s="30"/>
      <c r="E83" s="28"/>
      <c r="F83" s="30"/>
      <c r="G83" s="26"/>
      <c r="H83" s="26">
        <v>100000</v>
      </c>
      <c r="I83" s="26"/>
      <c r="J83" s="26"/>
      <c r="K83" s="26"/>
      <c r="L83" s="26"/>
      <c r="M83" s="26"/>
      <c r="N83" s="26"/>
      <c r="O83" s="27">
        <f t="shared" si="1"/>
        <v>100000</v>
      </c>
    </row>
    <row r="84" spans="1:15" ht="20.149999999999999" customHeight="1" x14ac:dyDescent="0.35">
      <c r="A84" s="9" t="s">
        <v>145</v>
      </c>
      <c r="B84" s="18" t="s">
        <v>191</v>
      </c>
      <c r="C84" s="30"/>
      <c r="D84" s="30"/>
      <c r="E84" s="28"/>
      <c r="F84" s="30"/>
      <c r="G84" s="26">
        <v>125000</v>
      </c>
      <c r="H84" s="26">
        <v>125000</v>
      </c>
      <c r="I84" s="26"/>
      <c r="J84" s="26"/>
      <c r="K84" s="26"/>
      <c r="L84" s="26"/>
      <c r="M84" s="26"/>
      <c r="N84" s="26"/>
      <c r="O84" s="27">
        <f t="shared" si="1"/>
        <v>250000</v>
      </c>
    </row>
    <row r="85" spans="1:15" ht="20.149999999999999" customHeight="1" x14ac:dyDescent="0.35">
      <c r="A85" s="9" t="s">
        <v>145</v>
      </c>
      <c r="B85" s="18" t="s">
        <v>192</v>
      </c>
      <c r="C85" s="30"/>
      <c r="D85" s="30"/>
      <c r="E85" s="28"/>
      <c r="F85" s="30"/>
      <c r="G85" s="26"/>
      <c r="H85" s="26"/>
      <c r="I85" s="26">
        <v>25000</v>
      </c>
      <c r="J85" s="26"/>
      <c r="K85" s="26"/>
      <c r="L85" s="26">
        <v>25000</v>
      </c>
      <c r="M85" s="26"/>
      <c r="N85" s="26"/>
      <c r="O85" s="27">
        <f t="shared" si="1"/>
        <v>50000</v>
      </c>
    </row>
    <row r="86" spans="1:15" ht="20.149999999999999" customHeight="1" x14ac:dyDescent="0.35">
      <c r="A86" s="9" t="s">
        <v>145</v>
      </c>
      <c r="B86" s="18" t="s">
        <v>305</v>
      </c>
      <c r="C86" s="30"/>
      <c r="D86" s="30"/>
      <c r="E86" s="28"/>
      <c r="F86" s="30"/>
      <c r="G86" s="26"/>
      <c r="H86" s="26"/>
      <c r="I86" s="26">
        <v>214550</v>
      </c>
      <c r="J86" s="26"/>
      <c r="K86" s="26"/>
      <c r="L86" s="26"/>
      <c r="M86" s="26"/>
      <c r="N86" s="26"/>
      <c r="O86" s="27">
        <f t="shared" si="1"/>
        <v>214550</v>
      </c>
    </row>
    <row r="87" spans="1:15" ht="20.149999999999999" customHeight="1" x14ac:dyDescent="0.35">
      <c r="A87" s="9" t="s">
        <v>145</v>
      </c>
      <c r="B87" s="18" t="s">
        <v>336</v>
      </c>
      <c r="C87" s="30"/>
      <c r="D87" s="30"/>
      <c r="E87" s="28"/>
      <c r="F87" s="30"/>
      <c r="G87" s="26"/>
      <c r="H87" s="26"/>
      <c r="I87" s="26">
        <v>25000</v>
      </c>
      <c r="J87" s="26"/>
      <c r="K87" s="26"/>
      <c r="L87" s="26"/>
      <c r="M87" s="26"/>
      <c r="N87" s="26"/>
      <c r="O87" s="27">
        <f t="shared" si="1"/>
        <v>25000</v>
      </c>
    </row>
    <row r="88" spans="1:15" ht="20.149999999999999" customHeight="1" x14ac:dyDescent="0.35">
      <c r="A88" s="9" t="s">
        <v>145</v>
      </c>
      <c r="B88" s="18" t="s">
        <v>337</v>
      </c>
      <c r="C88" s="30"/>
      <c r="D88" s="30"/>
      <c r="E88" s="28"/>
      <c r="F88" s="30"/>
      <c r="G88" s="26"/>
      <c r="H88" s="26"/>
      <c r="I88" s="26">
        <v>250000</v>
      </c>
      <c r="J88" s="26"/>
      <c r="K88" s="26"/>
      <c r="L88" s="26">
        <v>50000</v>
      </c>
      <c r="M88" s="26"/>
      <c r="N88" s="26"/>
      <c r="O88" s="27">
        <f t="shared" si="1"/>
        <v>300000</v>
      </c>
    </row>
    <row r="89" spans="1:15" ht="20.149999999999999" customHeight="1" x14ac:dyDescent="0.35">
      <c r="A89" s="9" t="s">
        <v>145</v>
      </c>
      <c r="B89" s="18" t="s">
        <v>350</v>
      </c>
      <c r="C89" s="30"/>
      <c r="D89" s="30"/>
      <c r="E89" s="28"/>
      <c r="F89" s="30"/>
      <c r="G89" s="26"/>
      <c r="H89" s="26"/>
      <c r="I89" s="26"/>
      <c r="J89" s="26">
        <v>250000</v>
      </c>
      <c r="K89" s="26"/>
      <c r="L89" s="26"/>
      <c r="M89" s="26"/>
      <c r="N89" s="26"/>
      <c r="O89" s="27">
        <f t="shared" si="1"/>
        <v>250000</v>
      </c>
    </row>
    <row r="90" spans="1:15" ht="20.149999999999999" customHeight="1" x14ac:dyDescent="0.35">
      <c r="A90" s="9" t="s">
        <v>145</v>
      </c>
      <c r="B90" s="18" t="s">
        <v>351</v>
      </c>
      <c r="C90" s="30"/>
      <c r="D90" s="30"/>
      <c r="E90" s="28"/>
      <c r="F90" s="30"/>
      <c r="G90" s="26"/>
      <c r="H90" s="26"/>
      <c r="I90" s="26"/>
      <c r="J90" s="26">
        <v>292000</v>
      </c>
      <c r="K90" s="26">
        <v>8000</v>
      </c>
      <c r="L90" s="26"/>
      <c r="M90" s="26"/>
      <c r="N90" s="26"/>
      <c r="O90" s="27">
        <f t="shared" si="1"/>
        <v>300000</v>
      </c>
    </row>
    <row r="91" spans="1:15" ht="20.149999999999999" customHeight="1" x14ac:dyDescent="0.35">
      <c r="A91" s="9" t="s">
        <v>145</v>
      </c>
      <c r="B91" s="18" t="s">
        <v>352</v>
      </c>
      <c r="C91" s="30"/>
      <c r="D91" s="30"/>
      <c r="E91" s="28"/>
      <c r="F91" s="30"/>
      <c r="G91" s="26"/>
      <c r="H91" s="26"/>
      <c r="I91" s="26"/>
      <c r="J91" s="26">
        <v>5000</v>
      </c>
      <c r="K91" s="26"/>
      <c r="L91" s="26"/>
      <c r="M91" s="26"/>
      <c r="N91" s="26"/>
      <c r="O91" s="27">
        <f t="shared" si="1"/>
        <v>5000</v>
      </c>
    </row>
    <row r="92" spans="1:15" ht="20.149999999999999" customHeight="1" x14ac:dyDescent="0.35">
      <c r="A92" s="9" t="s">
        <v>145</v>
      </c>
      <c r="B92" s="18" t="s">
        <v>365</v>
      </c>
      <c r="C92" s="30"/>
      <c r="D92" s="30"/>
      <c r="E92" s="28"/>
      <c r="F92" s="30"/>
      <c r="G92" s="26"/>
      <c r="H92" s="26"/>
      <c r="I92" s="26"/>
      <c r="J92" s="26">
        <v>25000</v>
      </c>
      <c r="K92" s="26"/>
      <c r="L92" s="26"/>
      <c r="M92" s="26"/>
      <c r="N92" s="26"/>
      <c r="O92" s="27">
        <f t="shared" si="1"/>
        <v>25000</v>
      </c>
    </row>
    <row r="93" spans="1:15" ht="20.149999999999999" customHeight="1" x14ac:dyDescent="0.35">
      <c r="A93" s="9" t="s">
        <v>145</v>
      </c>
      <c r="B93" s="18" t="s">
        <v>401</v>
      </c>
      <c r="C93" s="30"/>
      <c r="D93" s="30"/>
      <c r="E93" s="28"/>
      <c r="F93" s="30"/>
      <c r="G93" s="26"/>
      <c r="H93" s="26"/>
      <c r="I93" s="26"/>
      <c r="J93" s="26"/>
      <c r="K93" s="26">
        <v>18500</v>
      </c>
      <c r="L93" s="26"/>
      <c r="M93" s="26"/>
      <c r="N93" s="26"/>
      <c r="O93" s="27">
        <f t="shared" si="1"/>
        <v>18500</v>
      </c>
    </row>
    <row r="94" spans="1:15" ht="20.149999999999999" customHeight="1" x14ac:dyDescent="0.35">
      <c r="A94" s="9" t="s">
        <v>145</v>
      </c>
      <c r="B94" s="18" t="s">
        <v>402</v>
      </c>
      <c r="C94" s="30"/>
      <c r="D94" s="30"/>
      <c r="E94" s="28"/>
      <c r="F94" s="30"/>
      <c r="G94" s="26"/>
      <c r="H94" s="26"/>
      <c r="I94" s="26"/>
      <c r="J94" s="26"/>
      <c r="K94" s="26">
        <v>300000</v>
      </c>
      <c r="L94" s="26"/>
      <c r="M94" s="26"/>
      <c r="N94" s="26"/>
      <c r="O94" s="27">
        <f t="shared" si="1"/>
        <v>300000</v>
      </c>
    </row>
    <row r="95" spans="1:15" ht="20.149999999999999" customHeight="1" x14ac:dyDescent="0.35">
      <c r="A95" s="9" t="s">
        <v>145</v>
      </c>
      <c r="B95" s="18" t="s">
        <v>403</v>
      </c>
      <c r="C95" s="30"/>
      <c r="D95" s="30"/>
      <c r="E95" s="28"/>
      <c r="F95" s="30"/>
      <c r="G95" s="26"/>
      <c r="H95" s="26"/>
      <c r="I95" s="26"/>
      <c r="J95" s="26"/>
      <c r="K95" s="26">
        <v>300000</v>
      </c>
      <c r="L95" s="26"/>
      <c r="M95" s="26"/>
      <c r="N95" s="26"/>
      <c r="O95" s="27">
        <f t="shared" si="1"/>
        <v>300000</v>
      </c>
    </row>
    <row r="96" spans="1:15" ht="20.149999999999999" customHeight="1" x14ac:dyDescent="0.35">
      <c r="A96" s="9" t="s">
        <v>145</v>
      </c>
      <c r="B96" s="18" t="s">
        <v>440</v>
      </c>
      <c r="C96" s="30"/>
      <c r="D96" s="30"/>
      <c r="E96" s="28"/>
      <c r="F96" s="30"/>
      <c r="G96" s="26"/>
      <c r="H96" s="26"/>
      <c r="I96" s="26"/>
      <c r="J96" s="26"/>
      <c r="K96" s="26">
        <v>11358</v>
      </c>
      <c r="L96" s="26"/>
      <c r="M96" s="26"/>
      <c r="N96" s="26"/>
      <c r="O96" s="27">
        <f t="shared" si="1"/>
        <v>11358</v>
      </c>
    </row>
    <row r="97" spans="1:15" ht="20.149999999999999" customHeight="1" x14ac:dyDescent="0.35">
      <c r="A97" s="9" t="s">
        <v>145</v>
      </c>
      <c r="B97" s="18" t="s">
        <v>463</v>
      </c>
      <c r="C97" s="30"/>
      <c r="D97" s="30"/>
      <c r="E97" s="28"/>
      <c r="F97" s="30"/>
      <c r="G97" s="26"/>
      <c r="H97" s="26"/>
      <c r="I97" s="26"/>
      <c r="J97" s="26"/>
      <c r="K97" s="26">
        <v>18250</v>
      </c>
      <c r="L97" s="26"/>
      <c r="M97" s="26"/>
      <c r="N97" s="26"/>
      <c r="O97" s="27">
        <f t="shared" si="1"/>
        <v>18250</v>
      </c>
    </row>
    <row r="98" spans="1:15" ht="20.149999999999999" customHeight="1" x14ac:dyDescent="0.35">
      <c r="A98" s="9" t="s">
        <v>145</v>
      </c>
      <c r="B98" s="77" t="s">
        <v>554</v>
      </c>
      <c r="C98" s="78"/>
      <c r="D98" s="78"/>
      <c r="E98" s="28"/>
      <c r="F98" s="78"/>
      <c r="G98" s="76"/>
      <c r="H98" s="76"/>
      <c r="I98" s="76"/>
      <c r="J98" s="76"/>
      <c r="K98" s="76"/>
      <c r="L98" s="76">
        <v>25000</v>
      </c>
      <c r="M98" s="76"/>
      <c r="N98" s="76"/>
      <c r="O98" s="59">
        <f t="shared" si="1"/>
        <v>25000</v>
      </c>
    </row>
    <row r="99" spans="1:15" ht="20.149999999999999" customHeight="1" x14ac:dyDescent="0.35">
      <c r="A99" s="9" t="s">
        <v>145</v>
      </c>
      <c r="B99" s="77" t="s">
        <v>555</v>
      </c>
      <c r="C99" s="78"/>
      <c r="D99" s="78"/>
      <c r="E99" s="28"/>
      <c r="F99" s="78"/>
      <c r="G99" s="76"/>
      <c r="H99" s="76"/>
      <c r="I99" s="76"/>
      <c r="J99" s="76"/>
      <c r="K99" s="76"/>
      <c r="L99" s="76">
        <v>300000</v>
      </c>
      <c r="M99" s="76"/>
      <c r="N99" s="76"/>
      <c r="O99" s="59">
        <f t="shared" si="1"/>
        <v>300000</v>
      </c>
    </row>
    <row r="100" spans="1:15" ht="20.149999999999999" customHeight="1" x14ac:dyDescent="0.35">
      <c r="A100" s="10" t="s">
        <v>145</v>
      </c>
      <c r="B100" s="10" t="s">
        <v>475</v>
      </c>
      <c r="C100" s="54"/>
      <c r="D100" s="54"/>
      <c r="E100" s="54"/>
      <c r="F100" s="54"/>
      <c r="G100" s="54"/>
      <c r="H100" s="54"/>
      <c r="I100" s="54"/>
      <c r="J100" s="54"/>
      <c r="K100" s="54"/>
      <c r="L100" s="55"/>
      <c r="M100" s="54">
        <v>300000</v>
      </c>
      <c r="N100" s="54"/>
      <c r="O100" s="27">
        <f t="shared" si="1"/>
        <v>300000</v>
      </c>
    </row>
    <row r="101" spans="1:15" ht="20.149999999999999" customHeight="1" x14ac:dyDescent="0.35">
      <c r="A101" s="10" t="s">
        <v>145</v>
      </c>
      <c r="B101" s="10" t="s">
        <v>489</v>
      </c>
      <c r="C101" s="54"/>
      <c r="D101" s="54"/>
      <c r="E101" s="54"/>
      <c r="F101" s="54"/>
      <c r="G101" s="54"/>
      <c r="H101" s="54"/>
      <c r="I101" s="54"/>
      <c r="J101" s="54"/>
      <c r="K101" s="54"/>
      <c r="L101" s="54">
        <v>12000</v>
      </c>
      <c r="M101" s="54"/>
      <c r="N101" s="54"/>
      <c r="O101" s="27">
        <f t="shared" si="1"/>
        <v>12000</v>
      </c>
    </row>
    <row r="102" spans="1:15" ht="20.149999999999999" customHeight="1" x14ac:dyDescent="0.35">
      <c r="A102" s="10" t="s">
        <v>145</v>
      </c>
      <c r="B102" s="10" t="s">
        <v>501</v>
      </c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>
        <v>293000</v>
      </c>
      <c r="N102" s="54"/>
      <c r="O102" s="27">
        <f t="shared" si="1"/>
        <v>293000</v>
      </c>
    </row>
    <row r="103" spans="1:15" ht="20.149999999999999" customHeight="1" x14ac:dyDescent="0.35">
      <c r="A103" s="10" t="s">
        <v>145</v>
      </c>
      <c r="B103" s="10" t="s">
        <v>504</v>
      </c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>
        <v>300000</v>
      </c>
      <c r="N103" s="54"/>
      <c r="O103" s="27">
        <f t="shared" si="1"/>
        <v>300000</v>
      </c>
    </row>
    <row r="104" spans="1:15" ht="20.149999999999999" customHeight="1" x14ac:dyDescent="0.35">
      <c r="A104" s="10" t="s">
        <v>145</v>
      </c>
      <c r="B104" s="10" t="s">
        <v>508</v>
      </c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>
        <v>300000</v>
      </c>
      <c r="N104" s="54"/>
      <c r="O104" s="27">
        <f t="shared" si="1"/>
        <v>300000</v>
      </c>
    </row>
    <row r="105" spans="1:15" ht="27.5" customHeight="1" x14ac:dyDescent="0.35">
      <c r="A105" s="10" t="s">
        <v>145</v>
      </c>
      <c r="B105" s="10" t="s">
        <v>522</v>
      </c>
      <c r="C105" s="54"/>
      <c r="D105" s="56"/>
      <c r="E105" s="54"/>
      <c r="F105" s="56"/>
      <c r="G105" s="54"/>
      <c r="H105" s="56"/>
      <c r="I105" s="54"/>
      <c r="J105" s="56"/>
      <c r="K105" s="54"/>
      <c r="L105" s="56"/>
      <c r="M105" s="54">
        <v>300000</v>
      </c>
      <c r="N105" s="54"/>
      <c r="O105" s="27">
        <f t="shared" si="1"/>
        <v>300000</v>
      </c>
    </row>
    <row r="106" spans="1:15" ht="20.149999999999999" customHeight="1" x14ac:dyDescent="0.35">
      <c r="A106" s="62" t="s">
        <v>145</v>
      </c>
      <c r="B106" s="10" t="s">
        <v>514</v>
      </c>
      <c r="C106" s="54"/>
      <c r="D106" s="54"/>
      <c r="E106" s="54"/>
      <c r="F106" s="54"/>
      <c r="G106" s="54"/>
      <c r="H106" s="54"/>
      <c r="I106" s="54"/>
      <c r="J106" s="54"/>
      <c r="K106" s="54"/>
      <c r="L106" s="55"/>
      <c r="M106" s="55">
        <v>15955</v>
      </c>
      <c r="N106" s="55"/>
      <c r="O106" s="27">
        <f t="shared" si="1"/>
        <v>15955</v>
      </c>
    </row>
    <row r="107" spans="1:15" ht="20.149999999999999" customHeight="1" x14ac:dyDescent="0.35">
      <c r="A107" s="22" t="s">
        <v>290</v>
      </c>
      <c r="B107" s="5" t="s">
        <v>24</v>
      </c>
      <c r="C107" s="31"/>
      <c r="D107" s="31">
        <v>498460</v>
      </c>
      <c r="E107" s="30"/>
      <c r="F107" s="30"/>
      <c r="G107" s="26"/>
      <c r="H107" s="26"/>
      <c r="I107" s="26"/>
      <c r="J107" s="26"/>
      <c r="K107" s="26"/>
      <c r="L107" s="26"/>
      <c r="M107" s="26"/>
      <c r="N107" s="26"/>
      <c r="O107" s="27">
        <f t="shared" si="1"/>
        <v>498460</v>
      </c>
    </row>
    <row r="108" spans="1:15" ht="20.149999999999999" customHeight="1" x14ac:dyDescent="0.35">
      <c r="A108" s="22" t="s">
        <v>290</v>
      </c>
      <c r="B108" s="5" t="s">
        <v>25</v>
      </c>
      <c r="C108" s="31">
        <v>6600</v>
      </c>
      <c r="D108" s="31">
        <v>393400</v>
      </c>
      <c r="E108" s="30"/>
      <c r="F108" s="30"/>
      <c r="G108" s="26"/>
      <c r="H108" s="26"/>
      <c r="I108" s="26"/>
      <c r="J108" s="26"/>
      <c r="K108" s="26"/>
      <c r="L108" s="26"/>
      <c r="M108" s="26"/>
      <c r="N108" s="26"/>
      <c r="O108" s="27">
        <f t="shared" si="1"/>
        <v>400000</v>
      </c>
    </row>
    <row r="109" spans="1:15" ht="20.149999999999999" customHeight="1" x14ac:dyDescent="0.35">
      <c r="A109" s="22" t="s">
        <v>290</v>
      </c>
      <c r="B109" s="9" t="s">
        <v>31</v>
      </c>
      <c r="C109" s="30"/>
      <c r="D109" s="30">
        <v>266625</v>
      </c>
      <c r="E109" s="30"/>
      <c r="F109" s="30"/>
      <c r="G109" s="26"/>
      <c r="H109" s="26"/>
      <c r="I109" s="26"/>
      <c r="J109" s="26"/>
      <c r="K109" s="26"/>
      <c r="L109" s="26"/>
      <c r="M109" s="26"/>
      <c r="N109" s="26"/>
      <c r="O109" s="27">
        <f t="shared" si="1"/>
        <v>266625</v>
      </c>
    </row>
    <row r="110" spans="1:15" ht="20.149999999999999" customHeight="1" x14ac:dyDescent="0.35">
      <c r="A110" s="22" t="s">
        <v>290</v>
      </c>
      <c r="B110" s="9" t="s">
        <v>71</v>
      </c>
      <c r="C110" s="30"/>
      <c r="D110" s="30">
        <v>500000</v>
      </c>
      <c r="E110" s="30"/>
      <c r="F110" s="30"/>
      <c r="G110" s="26"/>
      <c r="H110" s="26"/>
      <c r="I110" s="26"/>
      <c r="J110" s="26"/>
      <c r="K110" s="26"/>
      <c r="L110" s="26"/>
      <c r="M110" s="26"/>
      <c r="N110" s="26"/>
      <c r="O110" s="27">
        <f t="shared" si="1"/>
        <v>500000</v>
      </c>
    </row>
    <row r="111" spans="1:15" ht="20.149999999999999" customHeight="1" x14ac:dyDescent="0.35">
      <c r="A111" s="22" t="s">
        <v>290</v>
      </c>
      <c r="B111" s="23" t="s">
        <v>106</v>
      </c>
      <c r="C111" s="28"/>
      <c r="D111" s="28"/>
      <c r="E111" s="28"/>
      <c r="F111" s="29">
        <v>6477</v>
      </c>
      <c r="G111" s="26"/>
      <c r="H111" s="26"/>
      <c r="I111" s="26"/>
      <c r="J111" s="26"/>
      <c r="K111" s="26"/>
      <c r="L111" s="26"/>
      <c r="M111" s="26"/>
      <c r="N111" s="26"/>
      <c r="O111" s="27">
        <f t="shared" si="1"/>
        <v>6477</v>
      </c>
    </row>
    <row r="112" spans="1:15" ht="20.149999999999999" customHeight="1" x14ac:dyDescent="0.35">
      <c r="A112" s="22" t="s">
        <v>290</v>
      </c>
      <c r="B112" s="23" t="s">
        <v>116</v>
      </c>
      <c r="C112" s="28"/>
      <c r="D112" s="28"/>
      <c r="E112" s="28"/>
      <c r="F112" s="48">
        <v>176639</v>
      </c>
      <c r="G112" s="26"/>
      <c r="H112" s="26"/>
      <c r="I112" s="26"/>
      <c r="J112" s="26"/>
      <c r="K112" s="26"/>
      <c r="L112" s="26"/>
      <c r="M112" s="26"/>
      <c r="N112" s="26"/>
      <c r="O112" s="27">
        <f t="shared" si="1"/>
        <v>176639</v>
      </c>
    </row>
    <row r="113" spans="1:18" ht="20.149999999999999" customHeight="1" x14ac:dyDescent="0.35">
      <c r="A113" s="22" t="s">
        <v>290</v>
      </c>
      <c r="B113" s="23" t="s">
        <v>178</v>
      </c>
      <c r="C113" s="28"/>
      <c r="D113" s="28"/>
      <c r="E113" s="28"/>
      <c r="F113" s="29"/>
      <c r="G113" s="26"/>
      <c r="H113" s="26">
        <v>7000</v>
      </c>
      <c r="I113" s="26"/>
      <c r="J113" s="26"/>
      <c r="K113" s="26"/>
      <c r="L113" s="26"/>
      <c r="M113" s="26"/>
      <c r="N113" s="26"/>
      <c r="O113" s="27">
        <f t="shared" si="1"/>
        <v>7000</v>
      </c>
    </row>
    <row r="114" spans="1:18" ht="20.149999999999999" customHeight="1" x14ac:dyDescent="0.35">
      <c r="A114" s="22" t="s">
        <v>290</v>
      </c>
      <c r="B114" s="23" t="s">
        <v>179</v>
      </c>
      <c r="C114" s="28"/>
      <c r="D114" s="28"/>
      <c r="E114" s="28"/>
      <c r="F114" s="29"/>
      <c r="G114" s="26"/>
      <c r="H114" s="26">
        <v>25000</v>
      </c>
      <c r="I114" s="26"/>
      <c r="J114" s="26"/>
      <c r="K114" s="26"/>
      <c r="L114" s="26"/>
      <c r="M114" s="26"/>
      <c r="N114" s="26"/>
      <c r="O114" s="27">
        <f t="shared" si="1"/>
        <v>25000</v>
      </c>
    </row>
    <row r="115" spans="1:18" ht="20.149999999999999" customHeight="1" x14ac:dyDescent="0.35">
      <c r="A115" s="22" t="s">
        <v>290</v>
      </c>
      <c r="B115" s="23" t="s">
        <v>180</v>
      </c>
      <c r="C115" s="28"/>
      <c r="D115" s="28"/>
      <c r="E115" s="28"/>
      <c r="F115" s="29"/>
      <c r="G115" s="26">
        <v>8275</v>
      </c>
      <c r="H115" s="26"/>
      <c r="I115" s="26"/>
      <c r="J115" s="26"/>
      <c r="K115" s="26"/>
      <c r="L115" s="26"/>
      <c r="M115" s="26"/>
      <c r="N115" s="26"/>
      <c r="O115" s="27">
        <f t="shared" si="1"/>
        <v>8275</v>
      </c>
    </row>
    <row r="116" spans="1:18" ht="20.149999999999999" customHeight="1" x14ac:dyDescent="0.35">
      <c r="A116" s="22" t="s">
        <v>290</v>
      </c>
      <c r="B116" s="23" t="s">
        <v>317</v>
      </c>
      <c r="C116" s="28"/>
      <c r="D116" s="28"/>
      <c r="E116" s="28"/>
      <c r="F116" s="29"/>
      <c r="G116" s="26"/>
      <c r="H116" s="26"/>
      <c r="I116" s="26">
        <v>10000</v>
      </c>
      <c r="J116" s="26"/>
      <c r="K116" s="26"/>
      <c r="L116" s="26"/>
      <c r="M116" s="26"/>
      <c r="N116" s="26"/>
      <c r="O116" s="27">
        <f t="shared" si="1"/>
        <v>10000</v>
      </c>
    </row>
    <row r="117" spans="1:18" ht="20.149999999999999" customHeight="1" x14ac:dyDescent="0.35">
      <c r="A117" s="22" t="s">
        <v>290</v>
      </c>
      <c r="B117" s="23" t="s">
        <v>318</v>
      </c>
      <c r="C117" s="28"/>
      <c r="D117" s="28"/>
      <c r="E117" s="28"/>
      <c r="F117" s="29"/>
      <c r="G117" s="26"/>
      <c r="H117" s="26"/>
      <c r="I117" s="26">
        <v>25000</v>
      </c>
      <c r="J117" s="26"/>
      <c r="K117" s="26"/>
      <c r="L117" s="26"/>
      <c r="M117" s="26"/>
      <c r="N117" s="26"/>
      <c r="O117" s="27">
        <f t="shared" si="1"/>
        <v>25000</v>
      </c>
      <c r="R117" s="26"/>
    </row>
    <row r="118" spans="1:18" ht="20.149999999999999" customHeight="1" x14ac:dyDescent="0.35">
      <c r="A118" s="22" t="s">
        <v>290</v>
      </c>
      <c r="B118" s="23" t="s">
        <v>335</v>
      </c>
      <c r="C118" s="28"/>
      <c r="D118" s="28"/>
      <c r="E118" s="28"/>
      <c r="F118" s="29"/>
      <c r="G118" s="26"/>
      <c r="H118" s="26"/>
      <c r="I118" s="26">
        <v>8000</v>
      </c>
      <c r="J118" s="26"/>
      <c r="K118" s="26"/>
      <c r="L118" s="26"/>
      <c r="M118" s="26"/>
      <c r="N118" s="26"/>
      <c r="O118" s="27">
        <f t="shared" si="1"/>
        <v>8000</v>
      </c>
    </row>
    <row r="119" spans="1:18" ht="20.149999999999999" customHeight="1" x14ac:dyDescent="0.35">
      <c r="A119" s="22" t="s">
        <v>290</v>
      </c>
      <c r="B119" s="23" t="s">
        <v>364</v>
      </c>
      <c r="C119" s="28"/>
      <c r="D119" s="28"/>
      <c r="E119" s="28"/>
      <c r="F119" s="29"/>
      <c r="G119" s="26"/>
      <c r="H119" s="26"/>
      <c r="I119" s="26"/>
      <c r="J119" s="26">
        <v>25000</v>
      </c>
      <c r="K119" s="26"/>
      <c r="L119" s="26"/>
      <c r="M119" s="26"/>
      <c r="N119" s="26"/>
      <c r="O119" s="27">
        <f t="shared" si="1"/>
        <v>25000</v>
      </c>
    </row>
    <row r="120" spans="1:18" ht="20.149999999999999" customHeight="1" x14ac:dyDescent="0.35">
      <c r="A120" s="22" t="s">
        <v>290</v>
      </c>
      <c r="B120" s="23" t="s">
        <v>393</v>
      </c>
      <c r="C120" s="28"/>
      <c r="D120" s="28"/>
      <c r="E120" s="28"/>
      <c r="F120" s="29"/>
      <c r="G120" s="26"/>
      <c r="H120" s="26"/>
      <c r="I120" s="26"/>
      <c r="J120" s="26">
        <v>25000</v>
      </c>
      <c r="K120" s="26"/>
      <c r="L120" s="26">
        <v>25000</v>
      </c>
      <c r="M120" s="26"/>
      <c r="N120" s="26"/>
      <c r="O120" s="27">
        <f t="shared" si="1"/>
        <v>50000</v>
      </c>
    </row>
    <row r="121" spans="1:18" ht="20.149999999999999" customHeight="1" x14ac:dyDescent="0.35">
      <c r="A121" s="22" t="s">
        <v>290</v>
      </c>
      <c r="B121" s="23" t="s">
        <v>399</v>
      </c>
      <c r="C121" s="28"/>
      <c r="D121" s="28"/>
      <c r="E121" s="28"/>
      <c r="F121" s="29"/>
      <c r="G121" s="26"/>
      <c r="H121" s="26"/>
      <c r="I121" s="26"/>
      <c r="J121" s="26"/>
      <c r="K121" s="26">
        <v>20000</v>
      </c>
      <c r="L121" s="26"/>
      <c r="M121" s="26"/>
      <c r="N121" s="26"/>
      <c r="O121" s="27">
        <f t="shared" si="1"/>
        <v>20000</v>
      </c>
    </row>
    <row r="122" spans="1:18" ht="30" customHeight="1" x14ac:dyDescent="0.35">
      <c r="A122" s="22" t="s">
        <v>290</v>
      </c>
      <c r="B122" s="23" t="s">
        <v>400</v>
      </c>
      <c r="C122" s="28"/>
      <c r="D122" s="28"/>
      <c r="E122" s="28"/>
      <c r="F122" s="29"/>
      <c r="G122" s="26"/>
      <c r="H122" s="26"/>
      <c r="I122" s="26"/>
      <c r="J122" s="26"/>
      <c r="K122" s="26">
        <v>10000</v>
      </c>
      <c r="L122" s="26"/>
      <c r="M122" s="26"/>
      <c r="N122" s="26"/>
      <c r="O122" s="27">
        <f t="shared" si="1"/>
        <v>10000</v>
      </c>
    </row>
    <row r="123" spans="1:18" ht="20.149999999999999" customHeight="1" x14ac:dyDescent="0.35">
      <c r="A123" s="22" t="s">
        <v>290</v>
      </c>
      <c r="B123" s="12" t="s">
        <v>419</v>
      </c>
      <c r="C123" s="28"/>
      <c r="D123" s="28"/>
      <c r="E123" s="28"/>
      <c r="F123" s="29"/>
      <c r="G123" s="26"/>
      <c r="H123" s="26"/>
      <c r="I123" s="26"/>
      <c r="J123" s="26"/>
      <c r="K123" s="26">
        <v>24000</v>
      </c>
      <c r="L123" s="26"/>
      <c r="M123" s="26"/>
      <c r="N123" s="26"/>
      <c r="O123" s="27">
        <f t="shared" si="1"/>
        <v>24000</v>
      </c>
    </row>
    <row r="124" spans="1:18" ht="20.149999999999999" customHeight="1" x14ac:dyDescent="0.35">
      <c r="A124" s="22" t="s">
        <v>290</v>
      </c>
      <c r="B124" s="12" t="s">
        <v>420</v>
      </c>
      <c r="C124" s="28"/>
      <c r="D124" s="28"/>
      <c r="E124" s="28"/>
      <c r="F124" s="29"/>
      <c r="G124" s="26"/>
      <c r="H124" s="26"/>
      <c r="I124" s="26"/>
      <c r="J124" s="26"/>
      <c r="K124" s="26">
        <v>25000</v>
      </c>
      <c r="L124" s="26">
        <v>25000</v>
      </c>
      <c r="M124" s="26"/>
      <c r="N124" s="26"/>
      <c r="O124" s="27">
        <f t="shared" si="1"/>
        <v>50000</v>
      </c>
    </row>
    <row r="125" spans="1:18" ht="20.149999999999999" customHeight="1" x14ac:dyDescent="0.35">
      <c r="A125" s="22" t="s">
        <v>290</v>
      </c>
      <c r="B125" s="12" t="s">
        <v>439</v>
      </c>
      <c r="C125" s="28"/>
      <c r="D125" s="28"/>
      <c r="E125" s="28"/>
      <c r="F125" s="29"/>
      <c r="G125" s="26"/>
      <c r="H125" s="26"/>
      <c r="I125" s="26"/>
      <c r="J125" s="26"/>
      <c r="K125" s="26">
        <v>25000</v>
      </c>
      <c r="L125" s="26"/>
      <c r="M125" s="26"/>
      <c r="N125" s="26"/>
      <c r="O125" s="27">
        <f t="shared" si="1"/>
        <v>25000</v>
      </c>
    </row>
    <row r="126" spans="1:18" ht="20.149999999999999" customHeight="1" x14ac:dyDescent="0.35">
      <c r="A126" s="22" t="s">
        <v>290</v>
      </c>
      <c r="B126" s="12" t="s">
        <v>550</v>
      </c>
      <c r="C126" s="28"/>
      <c r="D126" s="28"/>
      <c r="E126" s="28"/>
      <c r="F126" s="29"/>
      <c r="G126" s="26"/>
      <c r="H126" s="26"/>
      <c r="I126" s="26"/>
      <c r="J126" s="26"/>
      <c r="K126" s="26"/>
      <c r="L126" s="26">
        <v>115000</v>
      </c>
      <c r="M126" s="26"/>
      <c r="N126" s="26"/>
      <c r="O126" s="27">
        <f t="shared" si="1"/>
        <v>115000</v>
      </c>
    </row>
    <row r="127" spans="1:18" ht="20.149999999999999" customHeight="1" x14ac:dyDescent="0.35">
      <c r="A127" s="22" t="s">
        <v>290</v>
      </c>
      <c r="B127" s="75" t="s">
        <v>551</v>
      </c>
      <c r="C127" s="28"/>
      <c r="D127" s="28"/>
      <c r="E127" s="28"/>
      <c r="F127" s="29"/>
      <c r="G127" s="76"/>
      <c r="H127" s="76"/>
      <c r="I127" s="76"/>
      <c r="J127" s="76"/>
      <c r="K127" s="76"/>
      <c r="L127" s="76">
        <v>8000</v>
      </c>
      <c r="M127" s="76"/>
      <c r="N127" s="76"/>
      <c r="O127" s="59">
        <f t="shared" si="1"/>
        <v>8000</v>
      </c>
    </row>
    <row r="128" spans="1:18" ht="20.149999999999999" customHeight="1" x14ac:dyDescent="0.35">
      <c r="A128" s="22" t="s">
        <v>290</v>
      </c>
      <c r="B128" s="75" t="s">
        <v>552</v>
      </c>
      <c r="C128" s="28"/>
      <c r="D128" s="28"/>
      <c r="E128" s="28"/>
      <c r="F128" s="29"/>
      <c r="G128" s="76"/>
      <c r="H128" s="76"/>
      <c r="I128" s="76"/>
      <c r="J128" s="76"/>
      <c r="K128" s="76"/>
      <c r="L128" s="76">
        <v>21792</v>
      </c>
      <c r="M128" s="76"/>
      <c r="N128" s="76"/>
      <c r="O128" s="59">
        <f t="shared" si="1"/>
        <v>21792</v>
      </c>
    </row>
    <row r="129" spans="1:15" ht="20.149999999999999" customHeight="1" x14ac:dyDescent="0.35">
      <c r="A129" s="22" t="s">
        <v>290</v>
      </c>
      <c r="B129" s="75" t="s">
        <v>553</v>
      </c>
      <c r="C129" s="28"/>
      <c r="D129" s="28"/>
      <c r="E129" s="28"/>
      <c r="F129" s="29"/>
      <c r="G129" s="76"/>
      <c r="H129" s="76"/>
      <c r="I129" s="76"/>
      <c r="J129" s="76"/>
      <c r="K129" s="76"/>
      <c r="L129" s="76">
        <v>20000</v>
      </c>
      <c r="M129" s="76"/>
      <c r="N129" s="76"/>
      <c r="O129" s="59">
        <f t="shared" si="1"/>
        <v>20000</v>
      </c>
    </row>
    <row r="130" spans="1:15" ht="20.149999999999999" customHeight="1" x14ac:dyDescent="0.35">
      <c r="A130" s="4" t="s">
        <v>152</v>
      </c>
      <c r="B130" s="5" t="s">
        <v>14</v>
      </c>
      <c r="C130" s="31">
        <v>52800</v>
      </c>
      <c r="D130" s="31"/>
      <c r="E130" s="31"/>
      <c r="F130" s="31"/>
      <c r="G130" s="26"/>
      <c r="H130" s="26"/>
      <c r="I130" s="26"/>
      <c r="J130" s="26"/>
      <c r="K130" s="26"/>
      <c r="L130" s="26"/>
      <c r="M130" s="26"/>
      <c r="N130" s="26"/>
      <c r="O130" s="27">
        <f t="shared" ref="O130:O193" si="2">SUM(C130:N130)</f>
        <v>52800</v>
      </c>
    </row>
    <row r="131" spans="1:15" ht="20.149999999999999" customHeight="1" x14ac:dyDescent="0.35">
      <c r="A131" s="9" t="s">
        <v>152</v>
      </c>
      <c r="B131" s="5" t="s">
        <v>27</v>
      </c>
      <c r="C131" s="31"/>
      <c r="D131" s="31">
        <v>180000</v>
      </c>
      <c r="E131" s="31"/>
      <c r="F131" s="31"/>
      <c r="G131" s="26"/>
      <c r="H131" s="26"/>
      <c r="I131" s="26"/>
      <c r="J131" s="26"/>
      <c r="K131" s="26"/>
      <c r="L131" s="26"/>
      <c r="M131" s="26"/>
      <c r="N131" s="26"/>
      <c r="O131" s="27">
        <f t="shared" si="2"/>
        <v>180000</v>
      </c>
    </row>
    <row r="132" spans="1:15" ht="20.149999999999999" customHeight="1" x14ac:dyDescent="0.35">
      <c r="A132" s="9" t="s">
        <v>152</v>
      </c>
      <c r="B132" s="18" t="s">
        <v>86</v>
      </c>
      <c r="C132" s="30"/>
      <c r="D132" s="30"/>
      <c r="E132" s="44">
        <v>447134</v>
      </c>
      <c r="F132" s="30"/>
      <c r="G132" s="26"/>
      <c r="H132" s="26"/>
      <c r="I132" s="26"/>
      <c r="J132" s="26"/>
      <c r="K132" s="26"/>
      <c r="L132" s="26"/>
      <c r="M132" s="26"/>
      <c r="N132" s="26"/>
      <c r="O132" s="27">
        <f t="shared" si="2"/>
        <v>447134</v>
      </c>
    </row>
    <row r="133" spans="1:15" ht="20.149999999999999" customHeight="1" x14ac:dyDescent="0.35">
      <c r="A133" s="9" t="s">
        <v>152</v>
      </c>
      <c r="B133" s="12" t="s">
        <v>43</v>
      </c>
      <c r="C133" s="30"/>
      <c r="D133" s="30">
        <v>130524</v>
      </c>
      <c r="E133" s="30"/>
      <c r="F133" s="30"/>
      <c r="G133" s="26"/>
      <c r="H133" s="26"/>
      <c r="I133" s="26"/>
      <c r="J133" s="26"/>
      <c r="K133" s="26"/>
      <c r="L133" s="26"/>
      <c r="M133" s="26"/>
      <c r="N133" s="26"/>
      <c r="O133" s="27">
        <f t="shared" si="2"/>
        <v>130524</v>
      </c>
    </row>
    <row r="134" spans="1:15" ht="20.149999999999999" customHeight="1" x14ac:dyDescent="0.35">
      <c r="A134" s="9" t="s">
        <v>152</v>
      </c>
      <c r="B134" s="8" t="s">
        <v>115</v>
      </c>
      <c r="C134" s="30"/>
      <c r="D134" s="30"/>
      <c r="E134" s="30"/>
      <c r="F134" s="30">
        <v>250000</v>
      </c>
      <c r="G134" s="26"/>
      <c r="H134" s="26"/>
      <c r="I134" s="26"/>
      <c r="J134" s="26"/>
      <c r="K134" s="26"/>
      <c r="L134" s="26"/>
      <c r="M134" s="26"/>
      <c r="N134" s="26"/>
      <c r="O134" s="27">
        <f t="shared" si="2"/>
        <v>250000</v>
      </c>
    </row>
    <row r="135" spans="1:15" ht="20.149999999999999" customHeight="1" x14ac:dyDescent="0.35">
      <c r="A135" s="9" t="s">
        <v>152</v>
      </c>
      <c r="B135" s="8" t="s">
        <v>237</v>
      </c>
      <c r="C135" s="30"/>
      <c r="D135" s="30"/>
      <c r="E135" s="30"/>
      <c r="F135" s="30"/>
      <c r="G135" s="26">
        <v>28660</v>
      </c>
      <c r="H135" s="26"/>
      <c r="I135" s="26"/>
      <c r="J135" s="26"/>
      <c r="K135" s="26"/>
      <c r="L135" s="26"/>
      <c r="M135" s="26"/>
      <c r="N135" s="26"/>
      <c r="O135" s="27">
        <f t="shared" si="2"/>
        <v>28660</v>
      </c>
    </row>
    <row r="136" spans="1:15" ht="20.149999999999999" customHeight="1" x14ac:dyDescent="0.35">
      <c r="A136" s="9" t="s">
        <v>152</v>
      </c>
      <c r="B136" s="8" t="s">
        <v>238</v>
      </c>
      <c r="C136" s="30"/>
      <c r="D136" s="30"/>
      <c r="E136" s="30"/>
      <c r="F136" s="30"/>
      <c r="G136" s="26"/>
      <c r="H136" s="26">
        <v>18000</v>
      </c>
      <c r="I136" s="26"/>
      <c r="J136" s="26">
        <v>18220</v>
      </c>
      <c r="K136" s="26"/>
      <c r="L136" s="26"/>
      <c r="M136" s="26"/>
      <c r="N136" s="26"/>
      <c r="O136" s="27">
        <f t="shared" si="2"/>
        <v>36220</v>
      </c>
    </row>
    <row r="137" spans="1:15" ht="20.149999999999999" customHeight="1" x14ac:dyDescent="0.35">
      <c r="A137" s="9" t="s">
        <v>152</v>
      </c>
      <c r="B137" s="8" t="s">
        <v>239</v>
      </c>
      <c r="C137" s="30"/>
      <c r="D137" s="30"/>
      <c r="E137" s="30"/>
      <c r="F137" s="30"/>
      <c r="G137" s="26"/>
      <c r="H137" s="26">
        <v>204177</v>
      </c>
      <c r="I137" s="26">
        <v>24705</v>
      </c>
      <c r="J137" s="26"/>
      <c r="K137" s="26"/>
      <c r="L137" s="26"/>
      <c r="M137" s="26"/>
      <c r="N137" s="26"/>
      <c r="O137" s="27">
        <f t="shared" si="2"/>
        <v>228882</v>
      </c>
    </row>
    <row r="138" spans="1:15" ht="20.149999999999999" customHeight="1" x14ac:dyDescent="0.35">
      <c r="A138" s="9" t="s">
        <v>152</v>
      </c>
      <c r="B138" s="8" t="s">
        <v>240</v>
      </c>
      <c r="C138" s="30"/>
      <c r="D138" s="30"/>
      <c r="E138" s="30"/>
      <c r="F138" s="30"/>
      <c r="G138" s="26"/>
      <c r="H138" s="26">
        <v>7477</v>
      </c>
      <c r="I138" s="26"/>
      <c r="J138" s="26"/>
      <c r="K138" s="26"/>
      <c r="L138" s="26"/>
      <c r="M138" s="26"/>
      <c r="N138" s="26"/>
      <c r="O138" s="27">
        <f t="shared" si="2"/>
        <v>7477</v>
      </c>
    </row>
    <row r="139" spans="1:15" ht="20.149999999999999" customHeight="1" x14ac:dyDescent="0.35">
      <c r="A139" s="9" t="s">
        <v>152</v>
      </c>
      <c r="B139" s="8" t="s">
        <v>325</v>
      </c>
      <c r="C139" s="30"/>
      <c r="D139" s="30"/>
      <c r="E139" s="30"/>
      <c r="F139" s="30"/>
      <c r="G139" s="26"/>
      <c r="H139" s="26"/>
      <c r="I139" s="26">
        <v>249365</v>
      </c>
      <c r="J139" s="26"/>
      <c r="K139" s="26"/>
      <c r="L139" s="26"/>
      <c r="M139" s="26"/>
      <c r="N139" s="26"/>
      <c r="O139" s="27">
        <f t="shared" si="2"/>
        <v>249365</v>
      </c>
    </row>
    <row r="140" spans="1:15" ht="20.149999999999999" customHeight="1" x14ac:dyDescent="0.35">
      <c r="A140" s="9" t="s">
        <v>152</v>
      </c>
      <c r="B140" s="8" t="s">
        <v>343</v>
      </c>
      <c r="C140" s="30"/>
      <c r="D140" s="30"/>
      <c r="E140" s="30"/>
      <c r="F140" s="30"/>
      <c r="G140" s="26"/>
      <c r="H140" s="26"/>
      <c r="I140" s="26">
        <v>250000</v>
      </c>
      <c r="J140" s="26">
        <v>50000</v>
      </c>
      <c r="K140" s="26"/>
      <c r="L140" s="26"/>
      <c r="M140" s="26"/>
      <c r="N140" s="26"/>
      <c r="O140" s="27">
        <f t="shared" si="2"/>
        <v>300000</v>
      </c>
    </row>
    <row r="141" spans="1:15" ht="20.149999999999999" customHeight="1" x14ac:dyDescent="0.35">
      <c r="A141" s="9" t="s">
        <v>152</v>
      </c>
      <c r="B141" s="8" t="s">
        <v>386</v>
      </c>
      <c r="C141" s="30"/>
      <c r="D141" s="30"/>
      <c r="E141" s="30"/>
      <c r="F141" s="30"/>
      <c r="G141" s="26"/>
      <c r="H141" s="26"/>
      <c r="I141" s="26"/>
      <c r="J141" s="26">
        <v>25000</v>
      </c>
      <c r="K141" s="26"/>
      <c r="L141" s="26"/>
      <c r="M141" s="26"/>
      <c r="N141" s="26"/>
      <c r="O141" s="27">
        <f t="shared" si="2"/>
        <v>25000</v>
      </c>
    </row>
    <row r="142" spans="1:15" ht="20.149999999999999" customHeight="1" x14ac:dyDescent="0.35">
      <c r="A142" s="9" t="s">
        <v>152</v>
      </c>
      <c r="B142" s="8" t="s">
        <v>387</v>
      </c>
      <c r="C142" s="30"/>
      <c r="D142" s="30"/>
      <c r="E142" s="30"/>
      <c r="F142" s="30"/>
      <c r="G142" s="26"/>
      <c r="H142" s="26"/>
      <c r="I142" s="26"/>
      <c r="J142" s="26">
        <v>250000</v>
      </c>
      <c r="K142" s="26"/>
      <c r="L142" s="26"/>
      <c r="M142" s="26"/>
      <c r="N142" s="26"/>
      <c r="O142" s="27">
        <f t="shared" si="2"/>
        <v>250000</v>
      </c>
    </row>
    <row r="143" spans="1:15" ht="20.149999999999999" customHeight="1" x14ac:dyDescent="0.35">
      <c r="A143" s="9" t="s">
        <v>152</v>
      </c>
      <c r="B143" s="8" t="s">
        <v>409</v>
      </c>
      <c r="C143" s="30"/>
      <c r="D143" s="30"/>
      <c r="E143" s="30"/>
      <c r="F143" s="30"/>
      <c r="G143" s="26"/>
      <c r="H143" s="26"/>
      <c r="I143" s="26"/>
      <c r="J143" s="26"/>
      <c r="K143" s="26">
        <v>23000</v>
      </c>
      <c r="L143" s="26"/>
      <c r="M143" s="26"/>
      <c r="N143" s="26"/>
      <c r="O143" s="27">
        <f t="shared" si="2"/>
        <v>23000</v>
      </c>
    </row>
    <row r="144" spans="1:15" ht="20.149999999999999" customHeight="1" x14ac:dyDescent="0.35">
      <c r="A144" s="9" t="s">
        <v>152</v>
      </c>
      <c r="B144" s="8" t="s">
        <v>411</v>
      </c>
      <c r="C144" s="30"/>
      <c r="D144" s="30"/>
      <c r="E144" s="30"/>
      <c r="F144" s="30"/>
      <c r="G144" s="26"/>
      <c r="H144" s="26"/>
      <c r="I144" s="26"/>
      <c r="J144" s="26"/>
      <c r="K144" s="26">
        <v>300000</v>
      </c>
      <c r="L144" s="26"/>
      <c r="M144" s="26"/>
      <c r="N144" s="26"/>
      <c r="O144" s="27">
        <f t="shared" si="2"/>
        <v>300000</v>
      </c>
    </row>
    <row r="145" spans="1:15" ht="20.149999999999999" customHeight="1" x14ac:dyDescent="0.35">
      <c r="A145" s="9" t="s">
        <v>152</v>
      </c>
      <c r="B145" s="8" t="s">
        <v>442</v>
      </c>
      <c r="C145" s="30"/>
      <c r="D145" s="30"/>
      <c r="E145" s="30"/>
      <c r="F145" s="30"/>
      <c r="G145" s="26"/>
      <c r="H145" s="26"/>
      <c r="I145" s="26"/>
      <c r="J145" s="26"/>
      <c r="K145" s="26"/>
      <c r="L145" s="26">
        <v>25000</v>
      </c>
      <c r="M145" s="26"/>
      <c r="N145" s="26"/>
      <c r="O145" s="27">
        <f t="shared" si="2"/>
        <v>25000</v>
      </c>
    </row>
    <row r="146" spans="1:15" ht="20.149999999999999" customHeight="1" x14ac:dyDescent="0.35">
      <c r="A146" s="9" t="s">
        <v>152</v>
      </c>
      <c r="B146" s="79" t="s">
        <v>560</v>
      </c>
      <c r="C146" s="78"/>
      <c r="D146" s="78"/>
      <c r="E146" s="78"/>
      <c r="F146" s="78"/>
      <c r="G146" s="76"/>
      <c r="H146" s="76"/>
      <c r="I146" s="76"/>
      <c r="J146" s="76"/>
      <c r="K146" s="76"/>
      <c r="L146" s="76">
        <v>300000</v>
      </c>
      <c r="M146" s="76"/>
      <c r="N146" s="76"/>
      <c r="O146" s="59">
        <f t="shared" si="2"/>
        <v>300000</v>
      </c>
    </row>
    <row r="147" spans="1:15" ht="20.149999999999999" customHeight="1" x14ac:dyDescent="0.35">
      <c r="A147" s="10" t="s">
        <v>152</v>
      </c>
      <c r="B147" s="10" t="s">
        <v>565</v>
      </c>
      <c r="C147" s="54"/>
      <c r="D147" s="54"/>
      <c r="E147" s="54"/>
      <c r="F147" s="54"/>
      <c r="G147" s="54"/>
      <c r="H147" s="54"/>
      <c r="I147" s="54"/>
      <c r="J147" s="54"/>
      <c r="K147" s="54"/>
      <c r="L147" s="54">
        <v>25000</v>
      </c>
      <c r="M147" s="54"/>
      <c r="N147" s="54"/>
      <c r="O147" s="59">
        <f t="shared" si="2"/>
        <v>25000</v>
      </c>
    </row>
    <row r="148" spans="1:15" ht="20.149999999999999" customHeight="1" x14ac:dyDescent="0.35">
      <c r="A148" s="10" t="s">
        <v>152</v>
      </c>
      <c r="B148" s="10" t="s">
        <v>496</v>
      </c>
      <c r="C148" s="54"/>
      <c r="D148" s="54"/>
      <c r="E148" s="54"/>
      <c r="F148" s="54"/>
      <c r="G148" s="54"/>
      <c r="H148" s="54"/>
      <c r="I148" s="54"/>
      <c r="J148" s="54"/>
      <c r="K148" s="54"/>
      <c r="L148" s="54">
        <v>25000</v>
      </c>
      <c r="M148" s="54"/>
      <c r="N148" s="54"/>
      <c r="O148" s="27">
        <f t="shared" si="2"/>
        <v>25000</v>
      </c>
    </row>
    <row r="149" spans="1:15" ht="20.149999999999999" customHeight="1" x14ac:dyDescent="0.35">
      <c r="A149" s="10" t="s">
        <v>152</v>
      </c>
      <c r="B149" s="10" t="s">
        <v>519</v>
      </c>
      <c r="C149" s="54"/>
      <c r="D149" s="56"/>
      <c r="E149" s="54"/>
      <c r="F149" s="56"/>
      <c r="G149" s="54"/>
      <c r="H149" s="56"/>
      <c r="I149" s="54"/>
      <c r="J149" s="56"/>
      <c r="K149" s="54"/>
      <c r="L149" s="56"/>
      <c r="M149" s="54">
        <v>145177</v>
      </c>
      <c r="N149" s="54"/>
      <c r="O149" s="27">
        <f t="shared" si="2"/>
        <v>145177</v>
      </c>
    </row>
    <row r="150" spans="1:15" ht="35" customHeight="1" x14ac:dyDescent="0.35">
      <c r="A150" s="4" t="s">
        <v>151</v>
      </c>
      <c r="B150" s="4" t="s">
        <v>17</v>
      </c>
      <c r="C150" s="26">
        <v>154852</v>
      </c>
      <c r="D150" s="26"/>
      <c r="E150" s="26"/>
      <c r="F150" s="26"/>
      <c r="G150" s="26"/>
      <c r="H150" s="26"/>
      <c r="I150" s="26"/>
      <c r="J150" s="26">
        <v>204600</v>
      </c>
      <c r="K150" s="26"/>
      <c r="L150" s="26"/>
      <c r="M150" s="26"/>
      <c r="N150" s="26"/>
      <c r="O150" s="27">
        <f t="shared" si="2"/>
        <v>359452</v>
      </c>
    </row>
    <row r="151" spans="1:15" ht="18.5" customHeight="1" x14ac:dyDescent="0.35">
      <c r="A151" s="4" t="s">
        <v>151</v>
      </c>
      <c r="B151" s="20" t="s">
        <v>90</v>
      </c>
      <c r="C151" s="26"/>
      <c r="D151" s="26"/>
      <c r="E151" s="45">
        <v>11000</v>
      </c>
      <c r="F151" s="26"/>
      <c r="G151" s="26"/>
      <c r="H151" s="26"/>
      <c r="I151" s="26"/>
      <c r="J151" s="26"/>
      <c r="K151" s="26"/>
      <c r="L151" s="26"/>
      <c r="M151" s="26"/>
      <c r="N151" s="26"/>
      <c r="O151" s="27">
        <f t="shared" si="2"/>
        <v>11000</v>
      </c>
    </row>
    <row r="152" spans="1:15" ht="20.149999999999999" customHeight="1" x14ac:dyDescent="0.35">
      <c r="A152" s="4" t="s">
        <v>151</v>
      </c>
      <c r="B152" s="18" t="s">
        <v>91</v>
      </c>
      <c r="C152" s="26"/>
      <c r="D152" s="26"/>
      <c r="E152" s="44">
        <v>358000</v>
      </c>
      <c r="F152" s="26"/>
      <c r="G152" s="26"/>
      <c r="H152" s="26"/>
      <c r="I152" s="26"/>
      <c r="J152" s="26"/>
      <c r="K152" s="26"/>
      <c r="L152" s="26"/>
      <c r="M152" s="26"/>
      <c r="N152" s="26"/>
      <c r="O152" s="27">
        <f t="shared" si="2"/>
        <v>358000</v>
      </c>
    </row>
    <row r="153" spans="1:15" ht="20.149999999999999" customHeight="1" x14ac:dyDescent="0.35">
      <c r="A153" s="4" t="s">
        <v>151</v>
      </c>
      <c r="B153" s="18" t="s">
        <v>92</v>
      </c>
      <c r="C153" s="26"/>
      <c r="D153" s="26"/>
      <c r="E153" s="44">
        <v>152370</v>
      </c>
      <c r="F153" s="26"/>
      <c r="G153" s="26"/>
      <c r="H153" s="26"/>
      <c r="I153" s="26"/>
      <c r="J153" s="26"/>
      <c r="K153" s="26"/>
      <c r="L153" s="26"/>
      <c r="M153" s="26"/>
      <c r="N153" s="26"/>
      <c r="O153" s="27">
        <f t="shared" si="2"/>
        <v>152370</v>
      </c>
    </row>
    <row r="154" spans="1:15" ht="20.149999999999999" customHeight="1" x14ac:dyDescent="0.35">
      <c r="A154" s="4" t="s">
        <v>151</v>
      </c>
      <c r="B154" s="18" t="s">
        <v>127</v>
      </c>
      <c r="C154" s="26"/>
      <c r="D154" s="26"/>
      <c r="E154" s="28"/>
      <c r="F154" s="26">
        <v>10578</v>
      </c>
      <c r="G154" s="26"/>
      <c r="H154" s="26"/>
      <c r="I154" s="26"/>
      <c r="J154" s="26"/>
      <c r="K154" s="26"/>
      <c r="L154" s="26"/>
      <c r="M154" s="26"/>
      <c r="N154" s="26"/>
      <c r="O154" s="27">
        <f t="shared" si="2"/>
        <v>10578</v>
      </c>
    </row>
    <row r="155" spans="1:15" ht="20.149999999999999" customHeight="1" x14ac:dyDescent="0.35">
      <c r="A155" s="4" t="s">
        <v>151</v>
      </c>
      <c r="B155" s="18" t="s">
        <v>235</v>
      </c>
      <c r="C155" s="26"/>
      <c r="D155" s="26"/>
      <c r="E155" s="28"/>
      <c r="F155" s="26"/>
      <c r="G155" s="26">
        <v>46404</v>
      </c>
      <c r="H155" s="26">
        <v>9937</v>
      </c>
      <c r="I155" s="26"/>
      <c r="J155" s="26"/>
      <c r="K155" s="26"/>
      <c r="L155" s="26">
        <v>14000</v>
      </c>
      <c r="M155" s="26"/>
      <c r="N155" s="26"/>
      <c r="O155" s="27">
        <f t="shared" si="2"/>
        <v>70341</v>
      </c>
    </row>
    <row r="156" spans="1:15" ht="20.149999999999999" customHeight="1" x14ac:dyDescent="0.35">
      <c r="A156" s="4" t="s">
        <v>151</v>
      </c>
      <c r="B156" s="18" t="s">
        <v>236</v>
      </c>
      <c r="C156" s="26"/>
      <c r="D156" s="26"/>
      <c r="E156" s="28"/>
      <c r="F156" s="26"/>
      <c r="G156" s="26"/>
      <c r="H156" s="26"/>
      <c r="I156" s="26">
        <v>22752</v>
      </c>
      <c r="J156" s="26"/>
      <c r="K156" s="26"/>
      <c r="L156" s="26"/>
      <c r="M156" s="26"/>
      <c r="N156" s="26"/>
      <c r="O156" s="27">
        <f t="shared" si="2"/>
        <v>22752</v>
      </c>
    </row>
    <row r="157" spans="1:15" ht="20.149999999999999" customHeight="1" x14ac:dyDescent="0.35">
      <c r="A157" s="4" t="s">
        <v>151</v>
      </c>
      <c r="B157" s="18" t="s">
        <v>324</v>
      </c>
      <c r="C157" s="26"/>
      <c r="D157" s="26"/>
      <c r="E157" s="28"/>
      <c r="F157" s="26"/>
      <c r="G157" s="26"/>
      <c r="H157" s="26"/>
      <c r="I157" s="26">
        <v>181309</v>
      </c>
      <c r="J157" s="26"/>
      <c r="K157" s="26"/>
      <c r="L157" s="26"/>
      <c r="M157" s="26"/>
      <c r="N157" s="26"/>
      <c r="O157" s="27">
        <f t="shared" si="2"/>
        <v>181309</v>
      </c>
    </row>
    <row r="158" spans="1:15" ht="20.149999999999999" customHeight="1" x14ac:dyDescent="0.35">
      <c r="A158" s="4" t="s">
        <v>151</v>
      </c>
      <c r="B158" s="18" t="s">
        <v>369</v>
      </c>
      <c r="C158" s="26"/>
      <c r="D158" s="26"/>
      <c r="E158" s="28"/>
      <c r="F158" s="26"/>
      <c r="G158" s="26"/>
      <c r="H158" s="26"/>
      <c r="I158" s="26"/>
      <c r="J158" s="26">
        <v>13164</v>
      </c>
      <c r="K158" s="26"/>
      <c r="L158" s="26"/>
      <c r="M158" s="26"/>
      <c r="N158" s="26"/>
      <c r="O158" s="27">
        <f t="shared" si="2"/>
        <v>13164</v>
      </c>
    </row>
    <row r="159" spans="1:15" ht="20.149999999999999" customHeight="1" x14ac:dyDescent="0.35">
      <c r="A159" s="9" t="s">
        <v>151</v>
      </c>
      <c r="B159" s="77" t="s">
        <v>427</v>
      </c>
      <c r="C159" s="76"/>
      <c r="D159" s="76"/>
      <c r="E159" s="28"/>
      <c r="F159" s="76"/>
      <c r="G159" s="76"/>
      <c r="H159" s="76"/>
      <c r="I159" s="76"/>
      <c r="J159" s="76"/>
      <c r="K159" s="76">
        <v>7000</v>
      </c>
      <c r="L159" s="76"/>
      <c r="M159" s="76"/>
      <c r="N159" s="76"/>
      <c r="O159" s="59">
        <f t="shared" si="2"/>
        <v>7000</v>
      </c>
    </row>
    <row r="160" spans="1:15" ht="20.149999999999999" customHeight="1" x14ac:dyDescent="0.35">
      <c r="A160" s="10" t="s">
        <v>151</v>
      </c>
      <c r="B160" s="10" t="s">
        <v>500</v>
      </c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>
        <v>300000</v>
      </c>
      <c r="N160" s="54"/>
      <c r="O160" s="59">
        <f t="shared" si="2"/>
        <v>300000</v>
      </c>
    </row>
    <row r="161" spans="1:15" ht="20.149999999999999" customHeight="1" x14ac:dyDescent="0.35">
      <c r="A161" s="4" t="s">
        <v>151</v>
      </c>
      <c r="B161" s="10" t="s">
        <v>491</v>
      </c>
      <c r="C161" s="54"/>
      <c r="D161" s="54"/>
      <c r="E161" s="54"/>
      <c r="F161" s="54"/>
      <c r="G161" s="54"/>
      <c r="H161" s="54"/>
      <c r="I161" s="54"/>
      <c r="J161" s="54"/>
      <c r="K161" s="54"/>
      <c r="L161" s="54">
        <v>25000</v>
      </c>
      <c r="M161" s="54"/>
      <c r="N161" s="54"/>
      <c r="O161" s="27">
        <f t="shared" si="2"/>
        <v>25000</v>
      </c>
    </row>
    <row r="162" spans="1:15" ht="20.149999999999999" customHeight="1" x14ac:dyDescent="0.35">
      <c r="A162" s="4" t="s">
        <v>151</v>
      </c>
      <c r="B162" s="10" t="s">
        <v>499</v>
      </c>
      <c r="C162" s="54"/>
      <c r="D162" s="54"/>
      <c r="E162" s="54"/>
      <c r="F162" s="54"/>
      <c r="G162" s="54"/>
      <c r="H162" s="54"/>
      <c r="I162" s="54"/>
      <c r="J162" s="54"/>
      <c r="K162" s="54"/>
      <c r="L162" s="54">
        <v>10000</v>
      </c>
      <c r="M162" s="54"/>
      <c r="N162" s="54"/>
      <c r="O162" s="27">
        <f t="shared" si="2"/>
        <v>10000</v>
      </c>
    </row>
    <row r="163" spans="1:15" ht="20.149999999999999" customHeight="1" x14ac:dyDescent="0.35">
      <c r="A163" s="4" t="s">
        <v>151</v>
      </c>
      <c r="B163" s="10" t="s">
        <v>502</v>
      </c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>
        <v>179000</v>
      </c>
      <c r="N163" s="54"/>
      <c r="O163" s="27">
        <f t="shared" si="2"/>
        <v>179000</v>
      </c>
    </row>
    <row r="164" spans="1:15" ht="20.149999999999999" customHeight="1" x14ac:dyDescent="0.35">
      <c r="A164" s="2" t="s">
        <v>32</v>
      </c>
      <c r="B164" s="3" t="s">
        <v>73</v>
      </c>
      <c r="C164" s="30"/>
      <c r="D164" s="30">
        <v>12240.48</v>
      </c>
      <c r="E164" s="30"/>
      <c r="F164" s="30">
        <v>24768</v>
      </c>
      <c r="G164" s="26"/>
      <c r="H164" s="26">
        <v>25000</v>
      </c>
      <c r="I164" s="26"/>
      <c r="J164" s="26"/>
      <c r="K164" s="26">
        <v>24875</v>
      </c>
      <c r="L164" s="26"/>
      <c r="M164" s="26"/>
      <c r="N164" s="26"/>
      <c r="O164" s="27">
        <f t="shared" si="2"/>
        <v>86883.48</v>
      </c>
    </row>
    <row r="165" spans="1:15" ht="20.149999999999999" customHeight="1" x14ac:dyDescent="0.35">
      <c r="A165" s="2" t="s">
        <v>32</v>
      </c>
      <c r="B165" s="3" t="s">
        <v>77</v>
      </c>
      <c r="C165" s="30"/>
      <c r="D165" s="30">
        <v>172083</v>
      </c>
      <c r="E165" s="30"/>
      <c r="F165" s="30"/>
      <c r="G165" s="26"/>
      <c r="H165" s="26"/>
      <c r="I165" s="26"/>
      <c r="J165" s="26"/>
      <c r="K165" s="26"/>
      <c r="L165" s="26"/>
      <c r="M165" s="26"/>
      <c r="N165" s="26"/>
      <c r="O165" s="27">
        <f t="shared" si="2"/>
        <v>172083</v>
      </c>
    </row>
    <row r="166" spans="1:15" ht="20.149999999999999" customHeight="1" x14ac:dyDescent="0.35">
      <c r="A166" s="9" t="s">
        <v>32</v>
      </c>
      <c r="B166" s="9" t="s">
        <v>33</v>
      </c>
      <c r="C166" s="30">
        <v>9676.5</v>
      </c>
      <c r="D166" s="30">
        <v>480323.5</v>
      </c>
      <c r="E166" s="30"/>
      <c r="F166" s="30"/>
      <c r="G166" s="26"/>
      <c r="H166" s="26">
        <v>201750</v>
      </c>
      <c r="I166" s="26"/>
      <c r="J166" s="26"/>
      <c r="K166" s="26"/>
      <c r="L166" s="26"/>
      <c r="M166" s="26"/>
      <c r="N166" s="26"/>
      <c r="O166" s="27">
        <f t="shared" si="2"/>
        <v>691750</v>
      </c>
    </row>
    <row r="167" spans="1:15" ht="20.149999999999999" customHeight="1" x14ac:dyDescent="0.35">
      <c r="A167" s="9" t="s">
        <v>32</v>
      </c>
      <c r="B167" s="51" t="s">
        <v>117</v>
      </c>
      <c r="C167" s="30"/>
      <c r="D167" s="30"/>
      <c r="E167" s="30"/>
      <c r="F167" s="30"/>
      <c r="G167" s="26">
        <v>150000</v>
      </c>
      <c r="H167" s="26"/>
      <c r="I167" s="26"/>
      <c r="J167" s="26">
        <v>6412</v>
      </c>
      <c r="K167" s="26"/>
      <c r="L167" s="26"/>
      <c r="M167" s="26"/>
      <c r="N167" s="26"/>
      <c r="O167" s="27">
        <f t="shared" si="2"/>
        <v>156412</v>
      </c>
    </row>
    <row r="168" spans="1:15" ht="20.149999999999999" customHeight="1" x14ac:dyDescent="0.35">
      <c r="A168" s="9" t="s">
        <v>32</v>
      </c>
      <c r="B168" s="24" t="s">
        <v>128</v>
      </c>
      <c r="C168" s="30"/>
      <c r="D168" s="30"/>
      <c r="E168" s="30"/>
      <c r="F168" s="30">
        <v>25000</v>
      </c>
      <c r="G168" s="26"/>
      <c r="H168" s="26"/>
      <c r="I168" s="26"/>
      <c r="J168" s="26"/>
      <c r="K168" s="26"/>
      <c r="L168" s="26"/>
      <c r="M168" s="26"/>
      <c r="N168" s="26"/>
      <c r="O168" s="27">
        <f t="shared" si="2"/>
        <v>25000</v>
      </c>
    </row>
    <row r="169" spans="1:15" ht="20.149999999999999" customHeight="1" x14ac:dyDescent="0.35">
      <c r="A169" s="9" t="s">
        <v>32</v>
      </c>
      <c r="B169" s="24" t="s">
        <v>131</v>
      </c>
      <c r="C169" s="30"/>
      <c r="D169" s="30"/>
      <c r="E169" s="30"/>
      <c r="F169" s="30">
        <v>12546</v>
      </c>
      <c r="G169" s="26"/>
      <c r="H169" s="26"/>
      <c r="I169" s="26"/>
      <c r="J169" s="26"/>
      <c r="K169" s="26"/>
      <c r="L169" s="26"/>
      <c r="M169" s="26"/>
      <c r="N169" s="26"/>
      <c r="O169" s="27">
        <f t="shared" si="2"/>
        <v>12546</v>
      </c>
    </row>
    <row r="170" spans="1:15" ht="20.149999999999999" customHeight="1" x14ac:dyDescent="0.35">
      <c r="A170" s="9" t="s">
        <v>32</v>
      </c>
      <c r="B170" s="24" t="s">
        <v>199</v>
      </c>
      <c r="C170" s="30"/>
      <c r="D170" s="30"/>
      <c r="E170" s="30"/>
      <c r="F170" s="30"/>
      <c r="G170" s="26">
        <v>17800</v>
      </c>
      <c r="H170" s="26"/>
      <c r="I170" s="26"/>
      <c r="J170" s="26"/>
      <c r="K170" s="26"/>
      <c r="L170" s="26"/>
      <c r="M170" s="26"/>
      <c r="N170" s="26"/>
      <c r="O170" s="27">
        <f t="shared" si="2"/>
        <v>17800</v>
      </c>
    </row>
    <row r="171" spans="1:15" ht="30" customHeight="1" x14ac:dyDescent="0.35">
      <c r="A171" s="9" t="s">
        <v>32</v>
      </c>
      <c r="B171" s="24" t="s">
        <v>200</v>
      </c>
      <c r="C171" s="30"/>
      <c r="D171" s="30"/>
      <c r="E171" s="30"/>
      <c r="F171" s="30"/>
      <c r="G171" s="26">
        <v>20000</v>
      </c>
      <c r="H171" s="26"/>
      <c r="I171" s="26"/>
      <c r="J171" s="26"/>
      <c r="K171" s="26"/>
      <c r="L171" s="26"/>
      <c r="M171" s="26"/>
      <c r="N171" s="26"/>
      <c r="O171" s="27">
        <f t="shared" si="2"/>
        <v>20000</v>
      </c>
    </row>
    <row r="172" spans="1:15" ht="20.149999999999999" customHeight="1" x14ac:dyDescent="0.35">
      <c r="A172" s="9" t="s">
        <v>32</v>
      </c>
      <c r="B172" s="24" t="s">
        <v>201</v>
      </c>
      <c r="C172" s="30"/>
      <c r="D172" s="30"/>
      <c r="E172" s="30"/>
      <c r="F172" s="30"/>
      <c r="G172" s="26">
        <v>223253</v>
      </c>
      <c r="H172" s="26"/>
      <c r="I172" s="26"/>
      <c r="J172" s="26"/>
      <c r="K172" s="26"/>
      <c r="L172" s="26"/>
      <c r="M172" s="26"/>
      <c r="N172" s="26"/>
      <c r="O172" s="27">
        <f t="shared" si="2"/>
        <v>223253</v>
      </c>
    </row>
    <row r="173" spans="1:15" ht="20.149999999999999" customHeight="1" x14ac:dyDescent="0.35">
      <c r="A173" s="9" t="s">
        <v>32</v>
      </c>
      <c r="B173" s="24" t="s">
        <v>202</v>
      </c>
      <c r="C173" s="30"/>
      <c r="D173" s="30"/>
      <c r="E173" s="30"/>
      <c r="F173" s="30"/>
      <c r="G173" s="26"/>
      <c r="H173" s="26">
        <v>25000</v>
      </c>
      <c r="I173" s="26"/>
      <c r="J173" s="26"/>
      <c r="K173" s="26"/>
      <c r="L173" s="26">
        <v>124250</v>
      </c>
      <c r="M173" s="26"/>
      <c r="N173" s="26"/>
      <c r="O173" s="27">
        <f t="shared" si="2"/>
        <v>149250</v>
      </c>
    </row>
    <row r="174" spans="1:15" ht="20.149999999999999" customHeight="1" x14ac:dyDescent="0.35">
      <c r="A174" s="9" t="s">
        <v>32</v>
      </c>
      <c r="B174" s="24" t="s">
        <v>203</v>
      </c>
      <c r="C174" s="30"/>
      <c r="D174" s="30"/>
      <c r="E174" s="30"/>
      <c r="F174" s="30"/>
      <c r="G174" s="26"/>
      <c r="H174" s="26">
        <v>249450</v>
      </c>
      <c r="I174" s="26"/>
      <c r="J174" s="26">
        <v>50000</v>
      </c>
      <c r="K174" s="26"/>
      <c r="L174" s="26"/>
      <c r="M174" s="26"/>
      <c r="N174" s="26"/>
      <c r="O174" s="27">
        <f t="shared" si="2"/>
        <v>299450</v>
      </c>
    </row>
    <row r="175" spans="1:15" ht="20.149999999999999" customHeight="1" x14ac:dyDescent="0.35">
      <c r="A175" s="9" t="s">
        <v>32</v>
      </c>
      <c r="B175" s="24" t="s">
        <v>204</v>
      </c>
      <c r="C175" s="30"/>
      <c r="D175" s="30"/>
      <c r="E175" s="30"/>
      <c r="F175" s="30"/>
      <c r="G175" s="26"/>
      <c r="H175" s="26"/>
      <c r="I175" s="26">
        <v>7500</v>
      </c>
      <c r="J175" s="26"/>
      <c r="K175" s="26"/>
      <c r="L175" s="26"/>
      <c r="M175" s="26"/>
      <c r="N175" s="26"/>
      <c r="O175" s="27">
        <f t="shared" si="2"/>
        <v>7500</v>
      </c>
    </row>
    <row r="176" spans="1:15" ht="20.149999999999999" customHeight="1" x14ac:dyDescent="0.35">
      <c r="A176" s="9" t="s">
        <v>32</v>
      </c>
      <c r="B176" s="24" t="s">
        <v>295</v>
      </c>
      <c r="C176" s="30"/>
      <c r="D176" s="30"/>
      <c r="E176" s="30"/>
      <c r="F176" s="30"/>
      <c r="G176" s="26"/>
      <c r="H176" s="26"/>
      <c r="I176" s="26">
        <v>250000</v>
      </c>
      <c r="J176" s="26">
        <v>50000</v>
      </c>
      <c r="K176" s="26"/>
      <c r="L176" s="26"/>
      <c r="M176" s="26"/>
      <c r="N176" s="26"/>
      <c r="O176" s="27">
        <f t="shared" si="2"/>
        <v>300000</v>
      </c>
    </row>
    <row r="177" spans="1:15" ht="20.149999999999999" customHeight="1" x14ac:dyDescent="0.35">
      <c r="A177" s="9" t="s">
        <v>32</v>
      </c>
      <c r="B177" s="24" t="s">
        <v>319</v>
      </c>
      <c r="C177" s="30"/>
      <c r="D177" s="30"/>
      <c r="E177" s="30"/>
      <c r="F177" s="30"/>
      <c r="G177" s="26"/>
      <c r="H177" s="26"/>
      <c r="I177" s="26">
        <v>6500</v>
      </c>
      <c r="J177" s="26"/>
      <c r="K177" s="26"/>
      <c r="L177" s="26"/>
      <c r="M177" s="26"/>
      <c r="N177" s="26"/>
      <c r="O177" s="27">
        <f t="shared" si="2"/>
        <v>6500</v>
      </c>
    </row>
    <row r="178" spans="1:15" ht="20.149999999999999" customHeight="1" x14ac:dyDescent="0.35">
      <c r="A178" s="9" t="s">
        <v>32</v>
      </c>
      <c r="B178" s="24" t="s">
        <v>339</v>
      </c>
      <c r="C178" s="30"/>
      <c r="D178" s="30"/>
      <c r="E178" s="30"/>
      <c r="F178" s="30"/>
      <c r="G178" s="26"/>
      <c r="H178" s="26"/>
      <c r="I178" s="26">
        <v>25000</v>
      </c>
      <c r="J178" s="26"/>
      <c r="K178" s="26"/>
      <c r="L178" s="26"/>
      <c r="M178" s="26"/>
      <c r="N178" s="26"/>
      <c r="O178" s="27">
        <f t="shared" si="2"/>
        <v>25000</v>
      </c>
    </row>
    <row r="179" spans="1:15" ht="20.149999999999999" customHeight="1" x14ac:dyDescent="0.35">
      <c r="A179" s="9" t="s">
        <v>32</v>
      </c>
      <c r="B179" s="24" t="s">
        <v>347</v>
      </c>
      <c r="C179" s="30"/>
      <c r="D179" s="30"/>
      <c r="E179" s="30"/>
      <c r="F179" s="30"/>
      <c r="G179" s="26"/>
      <c r="H179" s="26"/>
      <c r="I179" s="26"/>
      <c r="J179" s="26">
        <v>25000</v>
      </c>
      <c r="K179" s="26"/>
      <c r="L179" s="26"/>
      <c r="M179" s="26"/>
      <c r="N179" s="26"/>
      <c r="O179" s="27">
        <f t="shared" si="2"/>
        <v>25000</v>
      </c>
    </row>
    <row r="180" spans="1:15" ht="20.149999999999999" customHeight="1" x14ac:dyDescent="0.35">
      <c r="A180" s="9" t="s">
        <v>32</v>
      </c>
      <c r="B180" s="24" t="s">
        <v>384</v>
      </c>
      <c r="C180" s="30"/>
      <c r="D180" s="30"/>
      <c r="E180" s="30"/>
      <c r="F180" s="30"/>
      <c r="G180" s="26"/>
      <c r="H180" s="26"/>
      <c r="I180" s="26"/>
      <c r="J180" s="26">
        <v>300000</v>
      </c>
      <c r="K180" s="26"/>
      <c r="L180" s="26"/>
      <c r="M180" s="26"/>
      <c r="N180" s="26"/>
      <c r="O180" s="27">
        <f t="shared" si="2"/>
        <v>300000</v>
      </c>
    </row>
    <row r="181" spans="1:15" ht="20.149999999999999" customHeight="1" x14ac:dyDescent="0.35">
      <c r="A181" s="9" t="s">
        <v>32</v>
      </c>
      <c r="B181" s="24" t="s">
        <v>449</v>
      </c>
      <c r="C181" s="30"/>
      <c r="D181" s="30"/>
      <c r="E181" s="30"/>
      <c r="F181" s="30"/>
      <c r="G181" s="26"/>
      <c r="H181" s="26"/>
      <c r="I181" s="26"/>
      <c r="J181" s="26"/>
      <c r="K181" s="26"/>
      <c r="L181" s="26">
        <v>122169</v>
      </c>
      <c r="M181" s="26"/>
      <c r="N181" s="26"/>
      <c r="O181" s="27">
        <f t="shared" si="2"/>
        <v>122169</v>
      </c>
    </row>
    <row r="182" spans="1:15" ht="20.149999999999999" customHeight="1" x14ac:dyDescent="0.35">
      <c r="A182" s="9" t="s">
        <v>32</v>
      </c>
      <c r="B182" s="79" t="s">
        <v>556</v>
      </c>
      <c r="C182" s="78"/>
      <c r="D182" s="78"/>
      <c r="E182" s="78"/>
      <c r="F182" s="78"/>
      <c r="G182" s="76"/>
      <c r="H182" s="76"/>
      <c r="I182" s="76"/>
      <c r="J182" s="76"/>
      <c r="K182" s="76"/>
      <c r="L182" s="76">
        <v>225000</v>
      </c>
      <c r="M182" s="76"/>
      <c r="N182" s="76"/>
      <c r="O182" s="59">
        <f t="shared" si="2"/>
        <v>225000</v>
      </c>
    </row>
    <row r="183" spans="1:15" ht="20.149999999999999" customHeight="1" x14ac:dyDescent="0.35">
      <c r="A183" s="10" t="s">
        <v>32</v>
      </c>
      <c r="B183" s="10" t="s">
        <v>484</v>
      </c>
      <c r="C183" s="54"/>
      <c r="D183" s="54"/>
      <c r="E183" s="54"/>
      <c r="F183" s="54"/>
      <c r="G183" s="54"/>
      <c r="H183" s="54"/>
      <c r="I183" s="54"/>
      <c r="J183" s="54"/>
      <c r="K183" s="54"/>
      <c r="L183" s="55"/>
      <c r="M183" s="54">
        <v>195000</v>
      </c>
      <c r="N183" s="54"/>
      <c r="O183" s="27">
        <f t="shared" si="2"/>
        <v>195000</v>
      </c>
    </row>
    <row r="184" spans="1:15" ht="20.149999999999999" customHeight="1" x14ac:dyDescent="0.35">
      <c r="A184" s="10" t="s">
        <v>32</v>
      </c>
      <c r="B184" s="10" t="s">
        <v>490</v>
      </c>
      <c r="C184" s="54"/>
      <c r="D184" s="54"/>
      <c r="E184" s="54"/>
      <c r="F184" s="54"/>
      <c r="G184" s="54"/>
      <c r="H184" s="54"/>
      <c r="I184" s="54"/>
      <c r="J184" s="54"/>
      <c r="K184" s="54"/>
      <c r="L184" s="54">
        <v>25000</v>
      </c>
      <c r="M184" s="54"/>
      <c r="N184" s="54"/>
      <c r="O184" s="27">
        <f t="shared" si="2"/>
        <v>25000</v>
      </c>
    </row>
    <row r="185" spans="1:15" ht="37.5" customHeight="1" x14ac:dyDescent="0.35">
      <c r="A185" s="10" t="s">
        <v>32</v>
      </c>
      <c r="B185" s="10" t="s">
        <v>497</v>
      </c>
      <c r="C185" s="54"/>
      <c r="D185" s="54"/>
      <c r="E185" s="54"/>
      <c r="F185" s="54"/>
      <c r="G185" s="54"/>
      <c r="H185" s="54"/>
      <c r="I185" s="54"/>
      <c r="J185" s="54"/>
      <c r="K185" s="54"/>
      <c r="L185" s="54">
        <v>25000</v>
      </c>
      <c r="M185" s="54"/>
      <c r="N185" s="54"/>
      <c r="O185" s="27">
        <f t="shared" si="2"/>
        <v>25000</v>
      </c>
    </row>
    <row r="186" spans="1:15" x14ac:dyDescent="0.35">
      <c r="A186" s="10" t="s">
        <v>32</v>
      </c>
      <c r="B186" s="10" t="s">
        <v>498</v>
      </c>
      <c r="C186" s="54"/>
      <c r="D186" s="54"/>
      <c r="E186" s="54"/>
      <c r="F186" s="54"/>
      <c r="G186" s="54"/>
      <c r="H186" s="54"/>
      <c r="I186" s="54"/>
      <c r="J186" s="54"/>
      <c r="K186" s="54"/>
      <c r="L186" s="54">
        <v>20000</v>
      </c>
      <c r="M186" s="54"/>
      <c r="N186" s="54"/>
      <c r="O186" s="27">
        <f t="shared" si="2"/>
        <v>20000</v>
      </c>
    </row>
    <row r="187" spans="1:15" x14ac:dyDescent="0.35">
      <c r="A187" s="10" t="s">
        <v>32</v>
      </c>
      <c r="B187" s="10" t="s">
        <v>531</v>
      </c>
      <c r="C187" s="56"/>
      <c r="D187" s="56"/>
      <c r="E187" s="56"/>
      <c r="F187" s="56"/>
      <c r="G187" s="56"/>
      <c r="H187" s="56"/>
      <c r="I187" s="56"/>
      <c r="J187" s="56"/>
      <c r="K187" s="56"/>
      <c r="L187" s="54">
        <v>23780</v>
      </c>
      <c r="M187" s="56"/>
      <c r="N187" s="56"/>
      <c r="O187" s="27">
        <f t="shared" si="2"/>
        <v>23780</v>
      </c>
    </row>
    <row r="188" spans="1:15" x14ac:dyDescent="0.35">
      <c r="A188" s="9" t="s">
        <v>37</v>
      </c>
      <c r="B188" s="9" t="s">
        <v>38</v>
      </c>
      <c r="C188" s="30"/>
      <c r="D188" s="30">
        <v>31996</v>
      </c>
      <c r="E188" s="30"/>
      <c r="F188" s="30"/>
      <c r="G188" s="26"/>
      <c r="H188" s="26"/>
      <c r="I188" s="26"/>
      <c r="J188" s="26"/>
      <c r="K188" s="26"/>
      <c r="L188" s="26"/>
      <c r="M188" s="26"/>
      <c r="N188" s="26"/>
      <c r="O188" s="27">
        <f t="shared" si="2"/>
        <v>31996</v>
      </c>
    </row>
    <row r="189" spans="1:15" x14ac:dyDescent="0.35">
      <c r="A189" s="9" t="s">
        <v>37</v>
      </c>
      <c r="B189" s="9" t="s">
        <v>98</v>
      </c>
      <c r="C189" s="30"/>
      <c r="D189" s="30"/>
      <c r="E189" s="30"/>
      <c r="F189" s="30">
        <v>25000</v>
      </c>
      <c r="G189" s="26">
        <v>25000</v>
      </c>
      <c r="H189" s="26"/>
      <c r="I189" s="26"/>
      <c r="J189" s="26"/>
      <c r="K189" s="26"/>
      <c r="L189" s="26"/>
      <c r="M189" s="26"/>
      <c r="N189" s="26"/>
      <c r="O189" s="27">
        <f t="shared" si="2"/>
        <v>50000</v>
      </c>
    </row>
    <row r="190" spans="1:15" x14ac:dyDescent="0.35">
      <c r="A190" s="21" t="s">
        <v>37</v>
      </c>
      <c r="B190" s="24" t="s">
        <v>104</v>
      </c>
      <c r="C190" s="28"/>
      <c r="D190" s="28"/>
      <c r="E190" s="28"/>
      <c r="F190" s="32">
        <v>22000</v>
      </c>
      <c r="G190" s="26"/>
      <c r="H190" s="26"/>
      <c r="I190" s="26"/>
      <c r="J190" s="26"/>
      <c r="K190" s="26"/>
      <c r="L190" s="26"/>
      <c r="M190" s="26"/>
      <c r="N190" s="26"/>
      <c r="O190" s="27">
        <f t="shared" si="2"/>
        <v>22000</v>
      </c>
    </row>
    <row r="191" spans="1:15" x14ac:dyDescent="0.35">
      <c r="A191" s="21" t="s">
        <v>37</v>
      </c>
      <c r="B191" s="24" t="s">
        <v>205</v>
      </c>
      <c r="C191" s="28"/>
      <c r="D191" s="28"/>
      <c r="E191" s="28"/>
      <c r="F191" s="32">
        <v>24000</v>
      </c>
      <c r="G191" s="26"/>
      <c r="H191" s="26"/>
      <c r="I191" s="26"/>
      <c r="J191" s="26"/>
      <c r="K191" s="26"/>
      <c r="L191" s="26"/>
      <c r="M191" s="26"/>
      <c r="N191" s="26"/>
      <c r="O191" s="27">
        <f t="shared" si="2"/>
        <v>24000</v>
      </c>
    </row>
    <row r="192" spans="1:15" x14ac:dyDescent="0.35">
      <c r="A192" s="21" t="s">
        <v>37</v>
      </c>
      <c r="B192" s="24" t="s">
        <v>206</v>
      </c>
      <c r="C192" s="28"/>
      <c r="D192" s="28"/>
      <c r="E192" s="28"/>
      <c r="F192" s="32"/>
      <c r="G192" s="26">
        <v>22000</v>
      </c>
      <c r="H192" s="26"/>
      <c r="I192" s="26"/>
      <c r="J192" s="26"/>
      <c r="K192" s="26"/>
      <c r="L192" s="26"/>
      <c r="M192" s="26"/>
      <c r="N192" s="26"/>
      <c r="O192" s="27">
        <f t="shared" si="2"/>
        <v>22000</v>
      </c>
    </row>
    <row r="193" spans="1:15" x14ac:dyDescent="0.35">
      <c r="A193" s="21" t="s">
        <v>37</v>
      </c>
      <c r="B193" s="24" t="s">
        <v>207</v>
      </c>
      <c r="C193" s="28"/>
      <c r="D193" s="28"/>
      <c r="E193" s="28"/>
      <c r="F193" s="32"/>
      <c r="G193" s="26"/>
      <c r="H193" s="26">
        <v>10000</v>
      </c>
      <c r="I193" s="26"/>
      <c r="J193" s="26"/>
      <c r="K193" s="26"/>
      <c r="L193" s="26"/>
      <c r="M193" s="26"/>
      <c r="N193" s="26"/>
      <c r="O193" s="27">
        <f t="shared" si="2"/>
        <v>10000</v>
      </c>
    </row>
    <row r="194" spans="1:15" x14ac:dyDescent="0.35">
      <c r="A194" s="21" t="s">
        <v>37</v>
      </c>
      <c r="B194" s="24" t="s">
        <v>208</v>
      </c>
      <c r="C194" s="28"/>
      <c r="D194" s="28"/>
      <c r="E194" s="28"/>
      <c r="F194" s="32">
        <v>25000</v>
      </c>
      <c r="G194" s="26"/>
      <c r="H194" s="26"/>
      <c r="I194" s="26"/>
      <c r="J194" s="26"/>
      <c r="K194" s="26"/>
      <c r="L194" s="26"/>
      <c r="M194" s="26"/>
      <c r="N194" s="26"/>
      <c r="O194" s="27">
        <f t="shared" ref="O194:O257" si="3">SUM(C194:N194)</f>
        <v>25000</v>
      </c>
    </row>
    <row r="195" spans="1:15" x14ac:dyDescent="0.35">
      <c r="A195" s="21" t="s">
        <v>37</v>
      </c>
      <c r="B195" s="24" t="s">
        <v>209</v>
      </c>
      <c r="C195" s="28"/>
      <c r="D195" s="28"/>
      <c r="E195" s="28"/>
      <c r="F195" s="32">
        <v>15000</v>
      </c>
      <c r="G195" s="26"/>
      <c r="H195" s="26"/>
      <c r="I195" s="26"/>
      <c r="J195" s="26"/>
      <c r="K195" s="26"/>
      <c r="L195" s="26"/>
      <c r="M195" s="26"/>
      <c r="N195" s="26"/>
      <c r="O195" s="27">
        <f t="shared" si="3"/>
        <v>15000</v>
      </c>
    </row>
    <row r="196" spans="1:15" x14ac:dyDescent="0.35">
      <c r="A196" s="21" t="s">
        <v>37</v>
      </c>
      <c r="B196" s="24" t="s">
        <v>210</v>
      </c>
      <c r="C196" s="28"/>
      <c r="D196" s="28"/>
      <c r="E196" s="28"/>
      <c r="F196" s="32">
        <v>181000</v>
      </c>
      <c r="G196" s="26"/>
      <c r="H196" s="26"/>
      <c r="I196" s="26"/>
      <c r="J196" s="26"/>
      <c r="K196" s="26"/>
      <c r="L196" s="26"/>
      <c r="M196" s="26"/>
      <c r="N196" s="26"/>
      <c r="O196" s="27">
        <f t="shared" si="3"/>
        <v>181000</v>
      </c>
    </row>
    <row r="197" spans="1:15" x14ac:dyDescent="0.35">
      <c r="A197" s="21" t="s">
        <v>37</v>
      </c>
      <c r="B197" s="24" t="s">
        <v>211</v>
      </c>
      <c r="C197" s="28"/>
      <c r="D197" s="28"/>
      <c r="E197" s="28"/>
      <c r="F197" s="32"/>
      <c r="G197" s="26"/>
      <c r="H197" s="26"/>
      <c r="I197" s="26">
        <v>250000</v>
      </c>
      <c r="J197" s="26"/>
      <c r="K197" s="26"/>
      <c r="L197" s="26"/>
      <c r="M197" s="26"/>
      <c r="N197" s="26"/>
      <c r="O197" s="27">
        <f t="shared" si="3"/>
        <v>250000</v>
      </c>
    </row>
    <row r="198" spans="1:15" x14ac:dyDescent="0.35">
      <c r="A198" s="21" t="s">
        <v>37</v>
      </c>
      <c r="B198" s="24" t="s">
        <v>422</v>
      </c>
      <c r="C198" s="28"/>
      <c r="D198" s="28"/>
      <c r="E198" s="28"/>
      <c r="F198" s="32"/>
      <c r="G198" s="26"/>
      <c r="H198" s="26"/>
      <c r="I198" s="26"/>
      <c r="J198" s="26"/>
      <c r="K198" s="26">
        <v>10000</v>
      </c>
      <c r="L198" s="26"/>
      <c r="M198" s="26"/>
      <c r="N198" s="26"/>
      <c r="O198" s="27">
        <f t="shared" si="3"/>
        <v>10000</v>
      </c>
    </row>
    <row r="199" spans="1:15" x14ac:dyDescent="0.35">
      <c r="A199" s="10" t="s">
        <v>37</v>
      </c>
      <c r="B199" s="10" t="s">
        <v>492</v>
      </c>
      <c r="C199" s="54"/>
      <c r="D199" s="54"/>
      <c r="E199" s="54"/>
      <c r="F199" s="54"/>
      <c r="G199" s="54"/>
      <c r="H199" s="54"/>
      <c r="I199" s="54"/>
      <c r="J199" s="54"/>
      <c r="K199" s="54"/>
      <c r="L199" s="54">
        <v>17000</v>
      </c>
      <c r="M199" s="54"/>
      <c r="N199" s="54"/>
      <c r="O199" s="27">
        <f t="shared" si="3"/>
        <v>17000</v>
      </c>
    </row>
    <row r="200" spans="1:15" x14ac:dyDescent="0.35">
      <c r="A200" s="10" t="s">
        <v>37</v>
      </c>
      <c r="B200" s="10" t="s">
        <v>535</v>
      </c>
      <c r="C200" s="56"/>
      <c r="D200" s="56"/>
      <c r="E200" s="56"/>
      <c r="F200" s="56"/>
      <c r="G200" s="56"/>
      <c r="H200" s="56"/>
      <c r="I200" s="56"/>
      <c r="J200" s="56"/>
      <c r="K200" s="56"/>
      <c r="L200" s="54"/>
      <c r="M200" s="54">
        <v>85810</v>
      </c>
      <c r="N200" s="54"/>
      <c r="O200" s="27">
        <f t="shared" si="3"/>
        <v>85810</v>
      </c>
    </row>
    <row r="201" spans="1:15" x14ac:dyDescent="0.35">
      <c r="A201" s="10" t="s">
        <v>37</v>
      </c>
      <c r="B201" s="10" t="s">
        <v>541</v>
      </c>
      <c r="C201" s="56"/>
      <c r="D201" s="56"/>
      <c r="E201" s="56"/>
      <c r="F201" s="56"/>
      <c r="G201" s="56"/>
      <c r="H201" s="56"/>
      <c r="I201" s="56"/>
      <c r="J201" s="56"/>
      <c r="K201" s="56"/>
      <c r="L201" s="54"/>
      <c r="M201" s="54">
        <v>282929</v>
      </c>
      <c r="N201" s="54"/>
      <c r="O201" s="27">
        <f t="shared" si="3"/>
        <v>282929</v>
      </c>
    </row>
    <row r="202" spans="1:15" x14ac:dyDescent="0.35">
      <c r="A202" s="4" t="s">
        <v>2</v>
      </c>
      <c r="B202" s="5" t="s">
        <v>3</v>
      </c>
      <c r="C202" s="31">
        <v>138230</v>
      </c>
      <c r="D202" s="31"/>
      <c r="E202" s="31"/>
      <c r="F202" s="31"/>
      <c r="G202" s="26"/>
      <c r="H202" s="26"/>
      <c r="I202" s="26"/>
      <c r="J202" s="26"/>
      <c r="K202" s="26"/>
      <c r="L202" s="26"/>
      <c r="M202" s="26"/>
      <c r="N202" s="26"/>
      <c r="O202" s="27">
        <f t="shared" si="3"/>
        <v>138230</v>
      </c>
    </row>
    <row r="203" spans="1:15" x14ac:dyDescent="0.35">
      <c r="A203" s="4" t="s">
        <v>2</v>
      </c>
      <c r="B203" s="5" t="s">
        <v>49</v>
      </c>
      <c r="C203" s="31"/>
      <c r="D203" s="31">
        <v>163904</v>
      </c>
      <c r="E203" s="31"/>
      <c r="F203" s="31"/>
      <c r="G203" s="26"/>
      <c r="H203" s="26"/>
      <c r="I203" s="26"/>
      <c r="J203" s="26"/>
      <c r="K203" s="26"/>
      <c r="L203" s="26"/>
      <c r="M203" s="26"/>
      <c r="N203" s="26"/>
      <c r="O203" s="27">
        <f t="shared" si="3"/>
        <v>163904</v>
      </c>
    </row>
    <row r="204" spans="1:15" x14ac:dyDescent="0.35">
      <c r="A204" s="4" t="s">
        <v>2</v>
      </c>
      <c r="B204" s="18" t="s">
        <v>82</v>
      </c>
      <c r="C204" s="31"/>
      <c r="D204" s="31"/>
      <c r="E204" s="44">
        <v>195000</v>
      </c>
      <c r="F204" s="31"/>
      <c r="G204" s="26"/>
      <c r="H204" s="26"/>
      <c r="I204" s="26"/>
      <c r="J204" s="26"/>
      <c r="K204" s="26"/>
      <c r="L204" s="26"/>
      <c r="M204" s="26"/>
      <c r="N204" s="26"/>
      <c r="O204" s="27">
        <f t="shared" si="3"/>
        <v>195000</v>
      </c>
    </row>
    <row r="205" spans="1:15" x14ac:dyDescent="0.35">
      <c r="A205" s="4" t="s">
        <v>2</v>
      </c>
      <c r="B205" s="18" t="s">
        <v>83</v>
      </c>
      <c r="C205" s="31"/>
      <c r="D205" s="31"/>
      <c r="E205" s="44">
        <v>370000</v>
      </c>
      <c r="F205" s="31"/>
      <c r="G205" s="26"/>
      <c r="H205" s="26"/>
      <c r="I205" s="26"/>
      <c r="J205" s="26"/>
      <c r="K205" s="26"/>
      <c r="L205" s="26">
        <v>292000</v>
      </c>
      <c r="M205" s="26"/>
      <c r="N205" s="26"/>
      <c r="O205" s="27">
        <f t="shared" si="3"/>
        <v>662000</v>
      </c>
    </row>
    <row r="206" spans="1:15" x14ac:dyDescent="0.35">
      <c r="A206" s="4" t="s">
        <v>2</v>
      </c>
      <c r="B206" s="18" t="s">
        <v>84</v>
      </c>
      <c r="C206" s="31"/>
      <c r="D206" s="31"/>
      <c r="E206" s="44">
        <v>64073</v>
      </c>
      <c r="F206" s="31"/>
      <c r="G206" s="26"/>
      <c r="H206" s="26"/>
      <c r="I206" s="26"/>
      <c r="J206" s="26"/>
      <c r="K206" s="26"/>
      <c r="L206" s="26"/>
      <c r="M206" s="26"/>
      <c r="N206" s="26"/>
      <c r="O206" s="27">
        <f t="shared" si="3"/>
        <v>64073</v>
      </c>
    </row>
    <row r="207" spans="1:15" x14ac:dyDescent="0.35">
      <c r="A207" s="4" t="s">
        <v>2</v>
      </c>
      <c r="B207" s="5" t="s">
        <v>76</v>
      </c>
      <c r="C207" s="31"/>
      <c r="D207" s="31">
        <v>377276</v>
      </c>
      <c r="E207" s="31"/>
      <c r="F207" s="31"/>
      <c r="G207" s="26"/>
      <c r="H207" s="26"/>
      <c r="I207" s="26"/>
      <c r="J207" s="26"/>
      <c r="K207" s="26"/>
      <c r="L207" s="26"/>
      <c r="M207" s="26"/>
      <c r="N207" s="26"/>
      <c r="O207" s="27">
        <f t="shared" si="3"/>
        <v>377276</v>
      </c>
    </row>
    <row r="208" spans="1:15" x14ac:dyDescent="0.35">
      <c r="A208" s="22" t="s">
        <v>2</v>
      </c>
      <c r="B208" s="23" t="s">
        <v>102</v>
      </c>
      <c r="C208" s="28"/>
      <c r="D208" s="28"/>
      <c r="E208" s="28"/>
      <c r="F208" s="29">
        <v>25000</v>
      </c>
      <c r="G208" s="26"/>
      <c r="H208" s="26"/>
      <c r="I208" s="26">
        <v>225000</v>
      </c>
      <c r="J208" s="26">
        <v>75000</v>
      </c>
      <c r="K208" s="26"/>
      <c r="L208" s="26"/>
      <c r="M208" s="26"/>
      <c r="N208" s="26"/>
      <c r="O208" s="27">
        <f t="shared" si="3"/>
        <v>325000</v>
      </c>
    </row>
    <row r="209" spans="1:15" x14ac:dyDescent="0.35">
      <c r="A209" s="22" t="s">
        <v>2</v>
      </c>
      <c r="B209" s="23" t="s">
        <v>222</v>
      </c>
      <c r="C209" s="28"/>
      <c r="D209" s="28"/>
      <c r="E209" s="28"/>
      <c r="F209" s="29"/>
      <c r="G209" s="26">
        <v>226864</v>
      </c>
      <c r="H209" s="26"/>
      <c r="I209" s="26">
        <v>22694</v>
      </c>
      <c r="J209" s="26"/>
      <c r="K209" s="26"/>
      <c r="L209" s="26"/>
      <c r="M209" s="26"/>
      <c r="N209" s="26"/>
      <c r="O209" s="27">
        <f t="shared" si="3"/>
        <v>249558</v>
      </c>
    </row>
    <row r="210" spans="1:15" x14ac:dyDescent="0.35">
      <c r="A210" s="22" t="s">
        <v>2</v>
      </c>
      <c r="B210" s="23" t="s">
        <v>223</v>
      </c>
      <c r="C210" s="28"/>
      <c r="D210" s="28"/>
      <c r="E210" s="28"/>
      <c r="F210" s="29"/>
      <c r="G210" s="26">
        <v>20000</v>
      </c>
      <c r="H210" s="26"/>
      <c r="I210" s="26"/>
      <c r="J210" s="26"/>
      <c r="K210" s="26">
        <v>16000</v>
      </c>
      <c r="L210" s="26"/>
      <c r="M210" s="26"/>
      <c r="N210" s="26"/>
      <c r="O210" s="27">
        <f t="shared" si="3"/>
        <v>36000</v>
      </c>
    </row>
    <row r="211" spans="1:15" x14ac:dyDescent="0.35">
      <c r="A211" s="22" t="s">
        <v>2</v>
      </c>
      <c r="B211" s="23" t="s">
        <v>224</v>
      </c>
      <c r="C211" s="28"/>
      <c r="D211" s="28"/>
      <c r="E211" s="28"/>
      <c r="F211" s="29">
        <v>155592</v>
      </c>
      <c r="G211" s="26"/>
      <c r="H211" s="26"/>
      <c r="I211" s="26"/>
      <c r="J211" s="26"/>
      <c r="K211" s="26"/>
      <c r="L211" s="26"/>
      <c r="M211" s="26"/>
      <c r="N211" s="26"/>
      <c r="O211" s="27">
        <f t="shared" si="3"/>
        <v>155592</v>
      </c>
    </row>
    <row r="212" spans="1:15" x14ac:dyDescent="0.35">
      <c r="A212" s="22" t="s">
        <v>2</v>
      </c>
      <c r="B212" s="23" t="s">
        <v>225</v>
      </c>
      <c r="C212" s="28"/>
      <c r="D212" s="28"/>
      <c r="E212" s="28"/>
      <c r="F212" s="29"/>
      <c r="G212" s="26">
        <v>247098</v>
      </c>
      <c r="H212" s="26"/>
      <c r="I212" s="26"/>
      <c r="J212" s="26"/>
      <c r="K212" s="26"/>
      <c r="L212" s="26"/>
      <c r="M212" s="26"/>
      <c r="N212" s="26"/>
      <c r="O212" s="27">
        <f t="shared" si="3"/>
        <v>247098</v>
      </c>
    </row>
    <row r="213" spans="1:15" x14ac:dyDescent="0.35">
      <c r="A213" s="22" t="s">
        <v>2</v>
      </c>
      <c r="B213" s="23" t="s">
        <v>226</v>
      </c>
      <c r="C213" s="28"/>
      <c r="D213" s="28"/>
      <c r="E213" s="28"/>
      <c r="F213" s="29"/>
      <c r="G213" s="26">
        <v>98288</v>
      </c>
      <c r="H213" s="26">
        <v>151656</v>
      </c>
      <c r="I213" s="26"/>
      <c r="J213" s="26"/>
      <c r="K213" s="26"/>
      <c r="L213" s="26"/>
      <c r="M213" s="26"/>
      <c r="N213" s="26"/>
      <c r="O213" s="27">
        <f t="shared" si="3"/>
        <v>249944</v>
      </c>
    </row>
    <row r="214" spans="1:15" x14ac:dyDescent="0.35">
      <c r="A214" s="22" t="s">
        <v>2</v>
      </c>
      <c r="B214" s="23" t="s">
        <v>227</v>
      </c>
      <c r="C214" s="28"/>
      <c r="D214" s="28"/>
      <c r="E214" s="28"/>
      <c r="F214" s="29"/>
      <c r="G214" s="26"/>
      <c r="H214" s="26">
        <v>25000</v>
      </c>
      <c r="I214" s="26"/>
      <c r="J214" s="26"/>
      <c r="K214" s="26"/>
      <c r="L214" s="26"/>
      <c r="M214" s="26"/>
      <c r="N214" s="26"/>
      <c r="O214" s="27">
        <f t="shared" si="3"/>
        <v>25000</v>
      </c>
    </row>
    <row r="215" spans="1:15" x14ac:dyDescent="0.35">
      <c r="A215" s="22" t="s">
        <v>2</v>
      </c>
      <c r="B215" s="23" t="s">
        <v>228</v>
      </c>
      <c r="C215" s="28"/>
      <c r="D215" s="28"/>
      <c r="E215" s="28"/>
      <c r="F215" s="29"/>
      <c r="G215" s="26"/>
      <c r="H215" s="26"/>
      <c r="I215" s="26">
        <v>25000</v>
      </c>
      <c r="J215" s="26"/>
      <c r="K215" s="26"/>
      <c r="L215" s="26"/>
      <c r="M215" s="26"/>
      <c r="N215" s="26"/>
      <c r="O215" s="27">
        <f t="shared" si="3"/>
        <v>25000</v>
      </c>
    </row>
    <row r="216" spans="1:15" x14ac:dyDescent="0.35">
      <c r="A216" s="22" t="s">
        <v>2</v>
      </c>
      <c r="B216" s="23" t="s">
        <v>229</v>
      </c>
      <c r="C216" s="28"/>
      <c r="D216" s="28"/>
      <c r="E216" s="28"/>
      <c r="F216" s="29"/>
      <c r="G216" s="26"/>
      <c r="H216" s="26"/>
      <c r="I216" s="26">
        <v>25000</v>
      </c>
      <c r="J216" s="26"/>
      <c r="K216" s="26"/>
      <c r="L216" s="26"/>
      <c r="M216" s="26"/>
      <c r="N216" s="26"/>
      <c r="O216" s="27">
        <f t="shared" si="3"/>
        <v>25000</v>
      </c>
    </row>
    <row r="217" spans="1:15" x14ac:dyDescent="0.35">
      <c r="A217" s="22" t="s">
        <v>2</v>
      </c>
      <c r="B217" s="23" t="s">
        <v>297</v>
      </c>
      <c r="C217" s="28"/>
      <c r="D217" s="28"/>
      <c r="E217" s="28"/>
      <c r="F217" s="29"/>
      <c r="G217" s="26"/>
      <c r="H217" s="26"/>
      <c r="I217" s="26">
        <v>250000</v>
      </c>
      <c r="J217" s="26"/>
      <c r="K217" s="26"/>
      <c r="L217" s="26"/>
      <c r="M217" s="26"/>
      <c r="N217" s="26"/>
      <c r="O217" s="27">
        <f t="shared" si="3"/>
        <v>250000</v>
      </c>
    </row>
    <row r="218" spans="1:15" x14ac:dyDescent="0.35">
      <c r="A218" s="22" t="s">
        <v>2</v>
      </c>
      <c r="B218" s="23" t="s">
        <v>298</v>
      </c>
      <c r="C218" s="28"/>
      <c r="D218" s="28"/>
      <c r="E218" s="28"/>
      <c r="F218" s="29"/>
      <c r="G218" s="26"/>
      <c r="H218" s="26"/>
      <c r="I218" s="26">
        <v>20600</v>
      </c>
      <c r="J218" s="26"/>
      <c r="K218" s="26"/>
      <c r="L218" s="26"/>
      <c r="M218" s="26"/>
      <c r="N218" s="26"/>
      <c r="O218" s="27">
        <f t="shared" si="3"/>
        <v>20600</v>
      </c>
    </row>
    <row r="219" spans="1:15" x14ac:dyDescent="0.35">
      <c r="A219" s="22" t="s">
        <v>2</v>
      </c>
      <c r="B219" s="23" t="s">
        <v>306</v>
      </c>
      <c r="C219" s="28"/>
      <c r="D219" s="28"/>
      <c r="E219" s="28"/>
      <c r="F219" s="29"/>
      <c r="G219" s="26"/>
      <c r="H219" s="26"/>
      <c r="I219" s="26">
        <v>250000</v>
      </c>
      <c r="J219" s="26">
        <v>50000</v>
      </c>
      <c r="K219" s="26"/>
      <c r="L219" s="26"/>
      <c r="M219" s="26"/>
      <c r="N219" s="26"/>
      <c r="O219" s="27">
        <f t="shared" si="3"/>
        <v>300000</v>
      </c>
    </row>
    <row r="220" spans="1:15" x14ac:dyDescent="0.35">
      <c r="A220" s="22" t="s">
        <v>2</v>
      </c>
      <c r="B220" s="23" t="s">
        <v>321</v>
      </c>
      <c r="C220" s="28"/>
      <c r="D220" s="28"/>
      <c r="E220" s="28"/>
      <c r="F220" s="29"/>
      <c r="G220" s="26"/>
      <c r="H220" s="26"/>
      <c r="I220" s="26">
        <v>12000</v>
      </c>
      <c r="J220" s="26"/>
      <c r="K220" s="26"/>
      <c r="L220" s="26"/>
      <c r="M220" s="26"/>
      <c r="N220" s="26"/>
      <c r="O220" s="27">
        <f t="shared" si="3"/>
        <v>12000</v>
      </c>
    </row>
    <row r="221" spans="1:15" x14ac:dyDescent="0.35">
      <c r="A221" s="22" t="s">
        <v>2</v>
      </c>
      <c r="B221" s="23" t="s">
        <v>355</v>
      </c>
      <c r="C221" s="28"/>
      <c r="D221" s="28"/>
      <c r="E221" s="28"/>
      <c r="F221" s="29"/>
      <c r="G221" s="26"/>
      <c r="H221" s="26"/>
      <c r="I221" s="26"/>
      <c r="J221" s="26">
        <v>250000</v>
      </c>
      <c r="K221" s="26"/>
      <c r="L221" s="26"/>
      <c r="M221" s="26"/>
      <c r="N221" s="26"/>
      <c r="O221" s="27">
        <f t="shared" si="3"/>
        <v>250000</v>
      </c>
    </row>
    <row r="222" spans="1:15" x14ac:dyDescent="0.35">
      <c r="A222" s="22" t="s">
        <v>2</v>
      </c>
      <c r="B222" s="23" t="s">
        <v>368</v>
      </c>
      <c r="C222" s="28"/>
      <c r="D222" s="28"/>
      <c r="E222" s="28"/>
      <c r="F222" s="29"/>
      <c r="G222" s="26"/>
      <c r="H222" s="26"/>
      <c r="I222" s="26"/>
      <c r="J222" s="26">
        <v>250000</v>
      </c>
      <c r="K222" s="26"/>
      <c r="L222" s="26"/>
      <c r="M222" s="26"/>
      <c r="N222" s="26"/>
      <c r="O222" s="27">
        <f t="shared" si="3"/>
        <v>250000</v>
      </c>
    </row>
    <row r="223" spans="1:15" x14ac:dyDescent="0.35">
      <c r="A223" s="22" t="s">
        <v>2</v>
      </c>
      <c r="B223" s="23" t="s">
        <v>385</v>
      </c>
      <c r="C223" s="28"/>
      <c r="D223" s="28"/>
      <c r="E223" s="28"/>
      <c r="F223" s="29"/>
      <c r="G223" s="26"/>
      <c r="H223" s="26"/>
      <c r="I223" s="26"/>
      <c r="J223" s="26">
        <v>150000</v>
      </c>
      <c r="K223" s="26">
        <v>150000</v>
      </c>
      <c r="L223" s="26"/>
      <c r="M223" s="26"/>
      <c r="N223" s="26"/>
      <c r="O223" s="27">
        <f t="shared" si="3"/>
        <v>300000</v>
      </c>
    </row>
    <row r="224" spans="1:15" x14ac:dyDescent="0.35">
      <c r="A224" s="22" t="s">
        <v>2</v>
      </c>
      <c r="B224" s="23" t="s">
        <v>406</v>
      </c>
      <c r="C224" s="28"/>
      <c r="D224" s="28"/>
      <c r="E224" s="28"/>
      <c r="F224" s="29"/>
      <c r="G224" s="26"/>
      <c r="H224" s="26"/>
      <c r="I224" s="26"/>
      <c r="J224" s="26"/>
      <c r="K224" s="26">
        <v>300000</v>
      </c>
      <c r="L224" s="26"/>
      <c r="M224" s="26"/>
      <c r="N224" s="26"/>
      <c r="O224" s="27">
        <f t="shared" si="3"/>
        <v>300000</v>
      </c>
    </row>
    <row r="225" spans="1:15" x14ac:dyDescent="0.35">
      <c r="A225" s="22" t="s">
        <v>2</v>
      </c>
      <c r="B225" s="23" t="s">
        <v>424</v>
      </c>
      <c r="C225" s="28"/>
      <c r="D225" s="28"/>
      <c r="E225" s="28"/>
      <c r="F225" s="29"/>
      <c r="G225" s="26"/>
      <c r="H225" s="26"/>
      <c r="I225" s="26"/>
      <c r="J225" s="26"/>
      <c r="K225" s="26"/>
      <c r="L225" s="26">
        <v>230000</v>
      </c>
      <c r="M225" s="26"/>
      <c r="N225" s="26"/>
      <c r="O225" s="27">
        <f t="shared" si="3"/>
        <v>230000</v>
      </c>
    </row>
    <row r="226" spans="1:15" x14ac:dyDescent="0.35">
      <c r="A226" s="22" t="s">
        <v>2</v>
      </c>
      <c r="B226" s="23" t="s">
        <v>468</v>
      </c>
      <c r="C226" s="28"/>
      <c r="D226" s="28"/>
      <c r="E226" s="28"/>
      <c r="F226" s="29"/>
      <c r="G226" s="26"/>
      <c r="H226" s="26"/>
      <c r="I226" s="26"/>
      <c r="J226" s="26"/>
      <c r="K226" s="26"/>
      <c r="L226" s="26">
        <v>159670</v>
      </c>
      <c r="M226" s="26"/>
      <c r="N226" s="26"/>
      <c r="O226" s="27">
        <f t="shared" si="3"/>
        <v>159670</v>
      </c>
    </row>
    <row r="227" spans="1:15" x14ac:dyDescent="0.35">
      <c r="A227" s="10" t="s">
        <v>2</v>
      </c>
      <c r="B227" s="10" t="s">
        <v>474</v>
      </c>
      <c r="C227" s="54"/>
      <c r="D227" s="54"/>
      <c r="E227" s="54"/>
      <c r="F227" s="54"/>
      <c r="G227" s="54"/>
      <c r="H227" s="54"/>
      <c r="I227" s="54"/>
      <c r="J227" s="54"/>
      <c r="K227" s="54"/>
      <c r="L227" s="73"/>
      <c r="M227" s="54">
        <v>300000</v>
      </c>
      <c r="N227" s="54"/>
      <c r="O227" s="27">
        <f t="shared" si="3"/>
        <v>300000</v>
      </c>
    </row>
    <row r="228" spans="1:15" x14ac:dyDescent="0.35">
      <c r="A228" s="10" t="s">
        <v>2</v>
      </c>
      <c r="B228" s="10" t="s">
        <v>479</v>
      </c>
      <c r="C228" s="54"/>
      <c r="D228" s="54"/>
      <c r="E228" s="54"/>
      <c r="F228" s="54"/>
      <c r="G228" s="54"/>
      <c r="H228" s="54"/>
      <c r="I228" s="54"/>
      <c r="J228" s="54"/>
      <c r="K228" s="54"/>
      <c r="L228" s="55"/>
      <c r="M228" s="54">
        <v>298034</v>
      </c>
      <c r="N228" s="54"/>
      <c r="O228" s="27">
        <f t="shared" si="3"/>
        <v>298034</v>
      </c>
    </row>
    <row r="229" spans="1:15" x14ac:dyDescent="0.35">
      <c r="A229" s="10" t="s">
        <v>2</v>
      </c>
      <c r="B229" s="10" t="s">
        <v>480</v>
      </c>
      <c r="C229" s="54"/>
      <c r="D229" s="54"/>
      <c r="E229" s="54"/>
      <c r="F229" s="54"/>
      <c r="G229" s="54"/>
      <c r="H229" s="54"/>
      <c r="I229" s="54"/>
      <c r="J229" s="54"/>
      <c r="K229" s="54"/>
      <c r="L229" s="55"/>
      <c r="M229" s="54">
        <v>178818</v>
      </c>
      <c r="N229" s="54"/>
      <c r="O229" s="27">
        <f t="shared" si="3"/>
        <v>178818</v>
      </c>
    </row>
    <row r="230" spans="1:15" x14ac:dyDescent="0.35">
      <c r="A230" s="10" t="s">
        <v>2</v>
      </c>
      <c r="B230" s="10" t="s">
        <v>494</v>
      </c>
      <c r="C230" s="54"/>
      <c r="D230" s="54"/>
      <c r="E230" s="54"/>
      <c r="F230" s="54"/>
      <c r="G230" s="54"/>
      <c r="H230" s="54"/>
      <c r="I230" s="54"/>
      <c r="J230" s="54"/>
      <c r="K230" s="54"/>
      <c r="L230" s="54">
        <v>25000</v>
      </c>
      <c r="M230" s="54"/>
      <c r="N230" s="54"/>
      <c r="O230" s="27">
        <f t="shared" si="3"/>
        <v>25000</v>
      </c>
    </row>
    <row r="231" spans="1:15" x14ac:dyDescent="0.35">
      <c r="A231" s="10" t="s">
        <v>2</v>
      </c>
      <c r="B231" s="10" t="s">
        <v>538</v>
      </c>
      <c r="C231" s="56"/>
      <c r="D231" s="56"/>
      <c r="E231" s="56"/>
      <c r="F231" s="56"/>
      <c r="G231" s="56"/>
      <c r="H231" s="56"/>
      <c r="I231" s="56"/>
      <c r="J231" s="56"/>
      <c r="K231" s="56"/>
      <c r="L231" s="54"/>
      <c r="M231" s="54"/>
      <c r="N231" s="54">
        <v>300000</v>
      </c>
      <c r="O231" s="27">
        <f t="shared" si="3"/>
        <v>300000</v>
      </c>
    </row>
    <row r="232" spans="1:15" x14ac:dyDescent="0.35">
      <c r="A232" s="10" t="s">
        <v>2</v>
      </c>
      <c r="B232" s="10" t="s">
        <v>539</v>
      </c>
      <c r="C232" s="56"/>
      <c r="D232" s="56"/>
      <c r="E232" s="56"/>
      <c r="F232" s="56"/>
      <c r="G232" s="56"/>
      <c r="H232" s="56"/>
      <c r="I232" s="56"/>
      <c r="J232" s="56"/>
      <c r="K232" s="56"/>
      <c r="L232" s="54"/>
      <c r="M232" s="54">
        <v>225000</v>
      </c>
      <c r="N232" s="54">
        <v>75000</v>
      </c>
      <c r="O232" s="27">
        <f t="shared" si="3"/>
        <v>300000</v>
      </c>
    </row>
    <row r="233" spans="1:15" x14ac:dyDescent="0.35">
      <c r="A233" s="19" t="s">
        <v>149</v>
      </c>
      <c r="B233" s="7" t="s">
        <v>12</v>
      </c>
      <c r="C233" s="26">
        <v>186508.68</v>
      </c>
      <c r="D233" s="31"/>
      <c r="E233" s="31"/>
      <c r="F233" s="31"/>
      <c r="G233" s="26"/>
      <c r="H233" s="26"/>
      <c r="I233" s="26"/>
      <c r="J233" s="26"/>
      <c r="K233" s="26"/>
      <c r="L233" s="26"/>
      <c r="M233" s="26"/>
      <c r="N233" s="26"/>
      <c r="O233" s="27">
        <f t="shared" si="3"/>
        <v>186508.68</v>
      </c>
    </row>
    <row r="234" spans="1:15" x14ac:dyDescent="0.35">
      <c r="A234" s="19" t="s">
        <v>149</v>
      </c>
      <c r="B234" s="7" t="s">
        <v>45</v>
      </c>
      <c r="C234" s="26"/>
      <c r="D234" s="30">
        <v>500000</v>
      </c>
      <c r="E234" s="30"/>
      <c r="F234" s="30">
        <v>25000</v>
      </c>
      <c r="G234" s="26"/>
      <c r="H234" s="26"/>
      <c r="I234" s="26"/>
      <c r="J234" s="26"/>
      <c r="K234" s="26"/>
      <c r="L234" s="26"/>
      <c r="M234" s="26"/>
      <c r="N234" s="26"/>
      <c r="O234" s="27">
        <f t="shared" si="3"/>
        <v>525000</v>
      </c>
    </row>
    <row r="235" spans="1:15" x14ac:dyDescent="0.35">
      <c r="A235" s="19" t="s">
        <v>149</v>
      </c>
      <c r="B235" s="18" t="s">
        <v>93</v>
      </c>
      <c r="C235" s="26"/>
      <c r="D235" s="30"/>
      <c r="E235" s="33">
        <v>117250</v>
      </c>
      <c r="F235" s="30"/>
      <c r="G235" s="26"/>
      <c r="H235" s="26"/>
      <c r="I235" s="26"/>
      <c r="J235" s="26"/>
      <c r="K235" s="26"/>
      <c r="L235" s="26"/>
      <c r="M235" s="26"/>
      <c r="N235" s="26"/>
      <c r="O235" s="27">
        <f t="shared" si="3"/>
        <v>117250</v>
      </c>
    </row>
    <row r="236" spans="1:15" x14ac:dyDescent="0.35">
      <c r="A236" s="19" t="s">
        <v>149</v>
      </c>
      <c r="B236" s="18" t="s">
        <v>112</v>
      </c>
      <c r="C236" s="26"/>
      <c r="D236" s="30"/>
      <c r="E236" s="30"/>
      <c r="F236" s="30">
        <v>250000</v>
      </c>
      <c r="G236" s="26"/>
      <c r="H236" s="26"/>
      <c r="I236" s="26"/>
      <c r="J236" s="26"/>
      <c r="K236" s="26"/>
      <c r="L236" s="26"/>
      <c r="M236" s="26"/>
      <c r="N236" s="26"/>
      <c r="O236" s="27">
        <f t="shared" si="3"/>
        <v>250000</v>
      </c>
    </row>
    <row r="237" spans="1:15" x14ac:dyDescent="0.35">
      <c r="A237" s="19" t="s">
        <v>149</v>
      </c>
      <c r="B237" s="18" t="s">
        <v>113</v>
      </c>
      <c r="C237" s="26"/>
      <c r="D237" s="30"/>
      <c r="E237" s="30"/>
      <c r="F237" s="30">
        <v>202631</v>
      </c>
      <c r="G237" s="26"/>
      <c r="H237" s="26"/>
      <c r="I237" s="26"/>
      <c r="J237" s="26"/>
      <c r="K237" s="26"/>
      <c r="L237" s="26"/>
      <c r="M237" s="26"/>
      <c r="N237" s="26"/>
      <c r="O237" s="27">
        <f t="shared" si="3"/>
        <v>202631</v>
      </c>
    </row>
    <row r="238" spans="1:15" x14ac:dyDescent="0.35">
      <c r="A238" s="19" t="s">
        <v>149</v>
      </c>
      <c r="B238" s="18" t="s">
        <v>124</v>
      </c>
      <c r="C238" s="26"/>
      <c r="D238" s="30"/>
      <c r="E238" s="30"/>
      <c r="F238" s="30">
        <v>50000</v>
      </c>
      <c r="G238" s="26">
        <v>379972</v>
      </c>
      <c r="H238" s="26"/>
      <c r="I238" s="26"/>
      <c r="J238" s="26"/>
      <c r="K238" s="26"/>
      <c r="L238" s="26"/>
      <c r="M238" s="26"/>
      <c r="N238" s="26"/>
      <c r="O238" s="27">
        <f t="shared" si="3"/>
        <v>429972</v>
      </c>
    </row>
    <row r="239" spans="1:15" x14ac:dyDescent="0.35">
      <c r="A239" s="19" t="s">
        <v>149</v>
      </c>
      <c r="B239" s="24" t="s">
        <v>132</v>
      </c>
      <c r="C239" s="26"/>
      <c r="D239" s="30"/>
      <c r="E239" s="30"/>
      <c r="F239" s="30"/>
      <c r="G239" s="26">
        <v>25000</v>
      </c>
      <c r="H239" s="26"/>
      <c r="I239" s="26"/>
      <c r="J239" s="26"/>
      <c r="K239" s="26"/>
      <c r="L239" s="26"/>
      <c r="M239" s="26"/>
      <c r="N239" s="26"/>
      <c r="O239" s="27">
        <f t="shared" si="3"/>
        <v>25000</v>
      </c>
    </row>
    <row r="240" spans="1:15" x14ac:dyDescent="0.35">
      <c r="A240" s="19" t="s">
        <v>149</v>
      </c>
      <c r="B240" s="24" t="s">
        <v>230</v>
      </c>
      <c r="C240" s="26"/>
      <c r="D240" s="30"/>
      <c r="E240" s="30"/>
      <c r="F240" s="30"/>
      <c r="G240" s="26"/>
      <c r="H240" s="26"/>
      <c r="I240" s="26">
        <v>250000</v>
      </c>
      <c r="J240" s="26"/>
      <c r="K240" s="26"/>
      <c r="L240" s="26"/>
      <c r="M240" s="26"/>
      <c r="N240" s="26"/>
      <c r="O240" s="27">
        <f t="shared" si="3"/>
        <v>250000</v>
      </c>
    </row>
    <row r="241" spans="1:15" x14ac:dyDescent="0.35">
      <c r="A241" s="19" t="s">
        <v>149</v>
      </c>
      <c r="B241" s="24" t="s">
        <v>231</v>
      </c>
      <c r="C241" s="26"/>
      <c r="D241" s="30"/>
      <c r="E241" s="30"/>
      <c r="F241" s="30"/>
      <c r="G241" s="26"/>
      <c r="H241" s="26"/>
      <c r="I241" s="26">
        <v>243056</v>
      </c>
      <c r="J241" s="26"/>
      <c r="K241" s="26"/>
      <c r="L241" s="26"/>
      <c r="M241" s="26"/>
      <c r="N241" s="26"/>
      <c r="O241" s="27">
        <f t="shared" si="3"/>
        <v>243056</v>
      </c>
    </row>
    <row r="242" spans="1:15" x14ac:dyDescent="0.35">
      <c r="A242" s="19" t="s">
        <v>149</v>
      </c>
      <c r="B242" s="24" t="s">
        <v>322</v>
      </c>
      <c r="C242" s="26"/>
      <c r="D242" s="30"/>
      <c r="E242" s="30"/>
      <c r="F242" s="30"/>
      <c r="G242" s="26"/>
      <c r="H242" s="26"/>
      <c r="I242" s="26"/>
      <c r="J242" s="26">
        <v>25000</v>
      </c>
      <c r="K242" s="26"/>
      <c r="L242" s="26"/>
      <c r="M242" s="26"/>
      <c r="N242" s="26"/>
      <c r="O242" s="27">
        <f t="shared" si="3"/>
        <v>25000</v>
      </c>
    </row>
    <row r="243" spans="1:15" x14ac:dyDescent="0.35">
      <c r="A243" s="19" t="s">
        <v>149</v>
      </c>
      <c r="B243" s="24" t="s">
        <v>407</v>
      </c>
      <c r="C243" s="26"/>
      <c r="D243" s="30"/>
      <c r="E243" s="30"/>
      <c r="F243" s="30"/>
      <c r="G243" s="26"/>
      <c r="H243" s="26"/>
      <c r="I243" s="26"/>
      <c r="J243" s="26"/>
      <c r="K243" s="26">
        <v>200000</v>
      </c>
      <c r="L243" s="26"/>
      <c r="M243" s="26"/>
      <c r="N243" s="26"/>
      <c r="O243" s="27">
        <f t="shared" si="3"/>
        <v>200000</v>
      </c>
    </row>
    <row r="244" spans="1:15" x14ac:dyDescent="0.35">
      <c r="A244" s="19" t="s">
        <v>149</v>
      </c>
      <c r="B244" s="24" t="s">
        <v>425</v>
      </c>
      <c r="C244" s="26"/>
      <c r="D244" s="30"/>
      <c r="E244" s="30"/>
      <c r="F244" s="30"/>
      <c r="G244" s="26"/>
      <c r="H244" s="26"/>
      <c r="I244" s="26"/>
      <c r="J244" s="26"/>
      <c r="K244" s="26">
        <v>25000</v>
      </c>
      <c r="L244" s="26"/>
      <c r="M244" s="26"/>
      <c r="N244" s="26"/>
      <c r="O244" s="27">
        <f t="shared" si="3"/>
        <v>25000</v>
      </c>
    </row>
    <row r="245" spans="1:15" x14ac:dyDescent="0.35">
      <c r="A245" s="19" t="s">
        <v>149</v>
      </c>
      <c r="B245" s="24" t="s">
        <v>451</v>
      </c>
      <c r="C245" s="26"/>
      <c r="D245" s="30"/>
      <c r="E245" s="30"/>
      <c r="F245" s="30"/>
      <c r="G245" s="26"/>
      <c r="H245" s="26"/>
      <c r="I245" s="26"/>
      <c r="J245" s="26"/>
      <c r="K245" s="26"/>
      <c r="L245" s="26">
        <v>100000</v>
      </c>
      <c r="M245" s="26"/>
      <c r="N245" s="26"/>
      <c r="O245" s="27">
        <f t="shared" si="3"/>
        <v>100000</v>
      </c>
    </row>
    <row r="246" spans="1:15" x14ac:dyDescent="0.35">
      <c r="A246" s="19" t="s">
        <v>149</v>
      </c>
      <c r="B246" s="24" t="s">
        <v>452</v>
      </c>
      <c r="C246" s="26"/>
      <c r="D246" s="30"/>
      <c r="E246" s="30"/>
      <c r="F246" s="30"/>
      <c r="G246" s="26"/>
      <c r="H246" s="26"/>
      <c r="I246" s="26"/>
      <c r="J246" s="26"/>
      <c r="K246" s="26">
        <v>75000</v>
      </c>
      <c r="L246" s="26"/>
      <c r="M246" s="26"/>
      <c r="N246" s="26"/>
      <c r="O246" s="27">
        <f t="shared" si="3"/>
        <v>75000</v>
      </c>
    </row>
    <row r="247" spans="1:15" x14ac:dyDescent="0.35">
      <c r="A247" s="10" t="s">
        <v>543</v>
      </c>
      <c r="B247" s="10" t="s">
        <v>485</v>
      </c>
      <c r="C247" s="54"/>
      <c r="D247" s="54"/>
      <c r="E247" s="54"/>
      <c r="F247" s="54"/>
      <c r="G247" s="54"/>
      <c r="H247" s="54"/>
      <c r="I247" s="54"/>
      <c r="J247" s="54"/>
      <c r="K247" s="54"/>
      <c r="L247" s="55">
        <v>300000</v>
      </c>
      <c r="M247" s="54"/>
      <c r="N247" s="54"/>
      <c r="O247" s="27">
        <f t="shared" si="3"/>
        <v>300000</v>
      </c>
    </row>
    <row r="248" spans="1:15" x14ac:dyDescent="0.35">
      <c r="A248" s="10" t="s">
        <v>543</v>
      </c>
      <c r="B248" s="10" t="s">
        <v>114</v>
      </c>
      <c r="C248" s="54"/>
      <c r="D248" s="56"/>
      <c r="E248" s="54"/>
      <c r="F248" s="56"/>
      <c r="G248" s="54"/>
      <c r="H248" s="56"/>
      <c r="I248" s="54"/>
      <c r="J248" s="56"/>
      <c r="K248" s="54"/>
      <c r="L248" s="56"/>
      <c r="M248" s="54">
        <v>200000</v>
      </c>
      <c r="N248" s="54"/>
      <c r="O248" s="27">
        <f t="shared" si="3"/>
        <v>200000</v>
      </c>
    </row>
    <row r="249" spans="1:15" x14ac:dyDescent="0.35">
      <c r="A249" s="10" t="s">
        <v>543</v>
      </c>
      <c r="B249" s="10" t="s">
        <v>517</v>
      </c>
      <c r="C249" s="54"/>
      <c r="D249" s="56"/>
      <c r="E249" s="54"/>
      <c r="F249" s="56"/>
      <c r="G249" s="54"/>
      <c r="H249" s="56"/>
      <c r="I249" s="54"/>
      <c r="J249" s="56"/>
      <c r="K249" s="54"/>
      <c r="L249" s="56"/>
      <c r="M249" s="54">
        <v>91205</v>
      </c>
      <c r="N249" s="54"/>
      <c r="O249" s="27">
        <f t="shared" si="3"/>
        <v>91205</v>
      </c>
    </row>
    <row r="250" spans="1:15" x14ac:dyDescent="0.35">
      <c r="A250" s="49" t="s">
        <v>144</v>
      </c>
      <c r="B250" s="3" t="s">
        <v>1</v>
      </c>
      <c r="C250" s="30">
        <v>500000</v>
      </c>
      <c r="D250" s="30"/>
      <c r="E250" s="30"/>
      <c r="F250" s="30"/>
      <c r="G250" s="26"/>
      <c r="H250" s="26"/>
      <c r="I250" s="26"/>
      <c r="J250" s="26"/>
      <c r="K250" s="26"/>
      <c r="L250" s="26"/>
      <c r="M250" s="26"/>
      <c r="N250" s="26"/>
      <c r="O250" s="27">
        <f t="shared" si="3"/>
        <v>500000</v>
      </c>
    </row>
    <row r="251" spans="1:15" x14ac:dyDescent="0.35">
      <c r="A251" s="49" t="s">
        <v>144</v>
      </c>
      <c r="B251" s="3" t="s">
        <v>125</v>
      </c>
      <c r="C251" s="30"/>
      <c r="D251" s="30"/>
      <c r="E251" s="30"/>
      <c r="F251" s="30"/>
      <c r="G251" s="26">
        <v>250000</v>
      </c>
      <c r="H251" s="26"/>
      <c r="I251" s="26"/>
      <c r="J251" s="26"/>
      <c r="K251" s="26"/>
      <c r="L251" s="26"/>
      <c r="M251" s="26"/>
      <c r="N251" s="26"/>
      <c r="O251" s="27">
        <f t="shared" si="3"/>
        <v>250000</v>
      </c>
    </row>
    <row r="252" spans="1:15" x14ac:dyDescent="0.35">
      <c r="A252" s="49" t="s">
        <v>144</v>
      </c>
      <c r="B252" s="3" t="s">
        <v>174</v>
      </c>
      <c r="C252" s="30"/>
      <c r="D252" s="30"/>
      <c r="E252" s="30"/>
      <c r="F252" s="30"/>
      <c r="G252" s="26"/>
      <c r="H252" s="26">
        <v>20000</v>
      </c>
      <c r="I252" s="26"/>
      <c r="J252" s="26"/>
      <c r="K252" s="26"/>
      <c r="L252" s="26"/>
      <c r="M252" s="26"/>
      <c r="N252" s="26"/>
      <c r="O252" s="27">
        <f t="shared" si="3"/>
        <v>20000</v>
      </c>
    </row>
    <row r="253" spans="1:15" x14ac:dyDescent="0.35">
      <c r="A253" s="49" t="s">
        <v>144</v>
      </c>
      <c r="B253" s="3" t="s">
        <v>175</v>
      </c>
      <c r="C253" s="30"/>
      <c r="D253" s="30"/>
      <c r="E253" s="30"/>
      <c r="F253" s="30"/>
      <c r="G253" s="47">
        <v>24000</v>
      </c>
      <c r="H253" s="26"/>
      <c r="I253" s="26"/>
      <c r="J253" s="26"/>
      <c r="K253" s="26"/>
      <c r="L253" s="26"/>
      <c r="M253" s="26"/>
      <c r="N253" s="26"/>
      <c r="O253" s="27">
        <f t="shared" si="3"/>
        <v>24000</v>
      </c>
    </row>
    <row r="254" spans="1:15" x14ac:dyDescent="0.35">
      <c r="A254" s="49" t="s">
        <v>144</v>
      </c>
      <c r="B254" s="3" t="s">
        <v>176</v>
      </c>
      <c r="C254" s="30"/>
      <c r="D254" s="30"/>
      <c r="E254" s="30"/>
      <c r="F254" s="30"/>
      <c r="G254" s="26"/>
      <c r="H254" s="26">
        <v>20000</v>
      </c>
      <c r="I254" s="26"/>
      <c r="J254" s="26"/>
      <c r="K254" s="26"/>
      <c r="L254" s="26"/>
      <c r="M254" s="26"/>
      <c r="N254" s="26"/>
      <c r="O254" s="27">
        <f t="shared" si="3"/>
        <v>20000</v>
      </c>
    </row>
    <row r="255" spans="1:15" x14ac:dyDescent="0.35">
      <c r="A255" s="49" t="s">
        <v>144</v>
      </c>
      <c r="B255" s="3" t="s">
        <v>177</v>
      </c>
      <c r="C255" s="30"/>
      <c r="D255" s="30"/>
      <c r="E255" s="30"/>
      <c r="F255" s="33">
        <v>250000</v>
      </c>
      <c r="G255" s="26"/>
      <c r="H255" s="26"/>
      <c r="I255" s="26"/>
      <c r="J255" s="26"/>
      <c r="K255" s="26"/>
      <c r="L255" s="26"/>
      <c r="M255" s="26"/>
      <c r="N255" s="26"/>
      <c r="O255" s="27">
        <f t="shared" si="3"/>
        <v>250000</v>
      </c>
    </row>
    <row r="256" spans="1:15" ht="31" x14ac:dyDescent="0.35">
      <c r="A256" s="49" t="s">
        <v>144</v>
      </c>
      <c r="B256" s="3" t="s">
        <v>316</v>
      </c>
      <c r="C256" s="30"/>
      <c r="D256" s="30"/>
      <c r="E256" s="30"/>
      <c r="F256" s="33"/>
      <c r="G256" s="26"/>
      <c r="H256" s="26"/>
      <c r="I256" s="26">
        <v>153475</v>
      </c>
      <c r="J256" s="26">
        <v>96525</v>
      </c>
      <c r="K256" s="26"/>
      <c r="L256" s="26"/>
      <c r="M256" s="26"/>
      <c r="N256" s="26"/>
      <c r="O256" s="27">
        <f t="shared" si="3"/>
        <v>250000</v>
      </c>
    </row>
    <row r="257" spans="1:15" x14ac:dyDescent="0.35">
      <c r="A257" s="49" t="s">
        <v>144</v>
      </c>
      <c r="B257" s="3" t="s">
        <v>344</v>
      </c>
      <c r="C257" s="30"/>
      <c r="D257" s="30"/>
      <c r="E257" s="30"/>
      <c r="F257" s="33"/>
      <c r="G257" s="26"/>
      <c r="H257" s="26"/>
      <c r="I257" s="26"/>
      <c r="J257" s="26">
        <v>25000</v>
      </c>
      <c r="K257" s="26"/>
      <c r="L257" s="26"/>
      <c r="M257" s="26"/>
      <c r="N257" s="26"/>
      <c r="O257" s="27">
        <f t="shared" si="3"/>
        <v>25000</v>
      </c>
    </row>
    <row r="258" spans="1:15" x14ac:dyDescent="0.35">
      <c r="A258" s="49" t="s">
        <v>144</v>
      </c>
      <c r="B258" s="3" t="s">
        <v>381</v>
      </c>
      <c r="C258" s="30"/>
      <c r="D258" s="30"/>
      <c r="E258" s="30"/>
      <c r="F258" s="33"/>
      <c r="G258" s="26"/>
      <c r="H258" s="26"/>
      <c r="I258" s="26"/>
      <c r="J258" s="26">
        <v>300000</v>
      </c>
      <c r="K258" s="26"/>
      <c r="L258" s="26"/>
      <c r="M258" s="26"/>
      <c r="N258" s="26"/>
      <c r="O258" s="27">
        <f t="shared" ref="O258:O321" si="4">SUM(C258:N258)</f>
        <v>300000</v>
      </c>
    </row>
    <row r="259" spans="1:15" x14ac:dyDescent="0.35">
      <c r="A259" s="49" t="s">
        <v>144</v>
      </c>
      <c r="B259" s="3" t="s">
        <v>392</v>
      </c>
      <c r="C259" s="30"/>
      <c r="D259" s="30"/>
      <c r="E259" s="30"/>
      <c r="F259" s="33"/>
      <c r="G259" s="26"/>
      <c r="H259" s="26"/>
      <c r="I259" s="26"/>
      <c r="J259" s="26">
        <v>24500</v>
      </c>
      <c r="K259" s="26"/>
      <c r="L259" s="26"/>
      <c r="M259" s="26"/>
      <c r="N259" s="26"/>
      <c r="O259" s="27">
        <f t="shared" si="4"/>
        <v>24500</v>
      </c>
    </row>
    <row r="260" spans="1:15" x14ac:dyDescent="0.35">
      <c r="A260" s="49" t="s">
        <v>144</v>
      </c>
      <c r="B260" s="3" t="s">
        <v>398</v>
      </c>
      <c r="C260" s="30"/>
      <c r="D260" s="30"/>
      <c r="E260" s="30"/>
      <c r="F260" s="33"/>
      <c r="G260" s="26"/>
      <c r="H260" s="26"/>
      <c r="I260" s="26"/>
      <c r="J260" s="26"/>
      <c r="K260" s="26">
        <v>14000</v>
      </c>
      <c r="L260" s="26"/>
      <c r="M260" s="26"/>
      <c r="N260" s="26"/>
      <c r="O260" s="27">
        <f t="shared" si="4"/>
        <v>14000</v>
      </c>
    </row>
    <row r="261" spans="1:15" x14ac:dyDescent="0.35">
      <c r="A261" s="49" t="s">
        <v>144</v>
      </c>
      <c r="B261" s="3" t="s">
        <v>418</v>
      </c>
      <c r="C261" s="30"/>
      <c r="D261" s="30"/>
      <c r="E261" s="30"/>
      <c r="F261" s="33"/>
      <c r="G261" s="26"/>
      <c r="H261" s="26"/>
      <c r="I261" s="26"/>
      <c r="J261" s="26"/>
      <c r="K261" s="26"/>
      <c r="L261" s="26">
        <v>150153</v>
      </c>
      <c r="M261" s="26"/>
      <c r="N261" s="26"/>
      <c r="O261" s="27">
        <f t="shared" si="4"/>
        <v>150153</v>
      </c>
    </row>
    <row r="262" spans="1:15" x14ac:dyDescent="0.35">
      <c r="A262" s="9" t="s">
        <v>35</v>
      </c>
      <c r="B262" s="9" t="s">
        <v>36</v>
      </c>
      <c r="C262" s="30"/>
      <c r="D262" s="30">
        <v>499728</v>
      </c>
      <c r="E262" s="30"/>
      <c r="F262" s="30"/>
      <c r="G262" s="26"/>
      <c r="H262" s="26"/>
      <c r="I262" s="26"/>
      <c r="J262" s="26"/>
      <c r="K262" s="26"/>
      <c r="L262" s="26"/>
      <c r="M262" s="26"/>
      <c r="N262" s="26"/>
      <c r="O262" s="27">
        <f t="shared" si="4"/>
        <v>499728</v>
      </c>
    </row>
    <row r="263" spans="1:15" x14ac:dyDescent="0.35">
      <c r="A263" s="22" t="s">
        <v>35</v>
      </c>
      <c r="B263" s="22" t="s">
        <v>110</v>
      </c>
      <c r="C263" s="28"/>
      <c r="D263" s="28"/>
      <c r="E263" s="28"/>
      <c r="F263" s="29">
        <v>25000</v>
      </c>
      <c r="G263" s="26"/>
      <c r="H263" s="26">
        <v>25000</v>
      </c>
      <c r="I263" s="26"/>
      <c r="J263" s="26"/>
      <c r="K263" s="26"/>
      <c r="L263" s="26"/>
      <c r="M263" s="26"/>
      <c r="N263" s="26"/>
      <c r="O263" s="27">
        <f t="shared" si="4"/>
        <v>50000</v>
      </c>
    </row>
    <row r="264" spans="1:15" x14ac:dyDescent="0.35">
      <c r="A264" s="22" t="s">
        <v>35</v>
      </c>
      <c r="B264" s="22" t="s">
        <v>114</v>
      </c>
      <c r="C264" s="28"/>
      <c r="D264" s="28"/>
      <c r="E264" s="28"/>
      <c r="F264" s="29">
        <v>250000</v>
      </c>
      <c r="G264" s="26"/>
      <c r="H264" s="26"/>
      <c r="I264" s="26"/>
      <c r="J264" s="26"/>
      <c r="K264" s="26"/>
      <c r="L264" s="26"/>
      <c r="M264" s="26"/>
      <c r="N264" s="26"/>
      <c r="O264" s="27">
        <f t="shared" si="4"/>
        <v>250000</v>
      </c>
    </row>
    <row r="265" spans="1:15" x14ac:dyDescent="0.35">
      <c r="A265" s="22" t="s">
        <v>35</v>
      </c>
      <c r="B265" s="22" t="s">
        <v>120</v>
      </c>
      <c r="C265" s="28"/>
      <c r="D265" s="28"/>
      <c r="E265" s="28"/>
      <c r="F265" s="29">
        <v>75000</v>
      </c>
      <c r="G265" s="29">
        <v>75000</v>
      </c>
      <c r="H265" s="29"/>
      <c r="I265" s="29"/>
      <c r="J265" s="29"/>
      <c r="K265" s="29"/>
      <c r="L265" s="29"/>
      <c r="M265" s="29"/>
      <c r="N265" s="29"/>
      <c r="O265" s="27">
        <f t="shared" si="4"/>
        <v>150000</v>
      </c>
    </row>
    <row r="266" spans="1:15" x14ac:dyDescent="0.35">
      <c r="A266" s="22" t="s">
        <v>35</v>
      </c>
      <c r="B266" s="22" t="s">
        <v>251</v>
      </c>
      <c r="C266" s="28"/>
      <c r="D266" s="28"/>
      <c r="E266" s="28"/>
      <c r="F266" s="29"/>
      <c r="G266" s="29">
        <v>250000</v>
      </c>
      <c r="H266" s="29"/>
      <c r="I266" s="29"/>
      <c r="J266" s="29">
        <v>50000</v>
      </c>
      <c r="K266" s="29"/>
      <c r="L266" s="29"/>
      <c r="M266" s="29"/>
      <c r="N266" s="29"/>
      <c r="O266" s="27">
        <f t="shared" si="4"/>
        <v>300000</v>
      </c>
    </row>
    <row r="267" spans="1:15" x14ac:dyDescent="0.35">
      <c r="A267" s="22" t="s">
        <v>35</v>
      </c>
      <c r="B267" s="22" t="s">
        <v>252</v>
      </c>
      <c r="C267" s="28"/>
      <c r="D267" s="28"/>
      <c r="E267" s="28"/>
      <c r="F267" s="29">
        <v>23000</v>
      </c>
      <c r="G267" s="29"/>
      <c r="H267" s="29"/>
      <c r="I267" s="29"/>
      <c r="J267" s="29"/>
      <c r="K267" s="29"/>
      <c r="L267" s="29"/>
      <c r="M267" s="29"/>
      <c r="N267" s="29"/>
      <c r="O267" s="27">
        <f t="shared" si="4"/>
        <v>23000</v>
      </c>
    </row>
    <row r="268" spans="1:15" x14ac:dyDescent="0.35">
      <c r="A268" s="22" t="s">
        <v>35</v>
      </c>
      <c r="B268" s="22" t="s">
        <v>253</v>
      </c>
      <c r="C268" s="28"/>
      <c r="D268" s="28"/>
      <c r="E268" s="28"/>
      <c r="F268" s="29"/>
      <c r="G268" s="29"/>
      <c r="H268" s="29">
        <v>250000</v>
      </c>
      <c r="I268" s="29"/>
      <c r="J268" s="29"/>
      <c r="K268" s="29"/>
      <c r="L268" s="29"/>
      <c r="M268" s="29"/>
      <c r="N268" s="29"/>
      <c r="O268" s="27">
        <f t="shared" si="4"/>
        <v>250000</v>
      </c>
    </row>
    <row r="269" spans="1:15" x14ac:dyDescent="0.35">
      <c r="A269" s="22" t="s">
        <v>35</v>
      </c>
      <c r="B269" s="22" t="s">
        <v>254</v>
      </c>
      <c r="C269" s="28"/>
      <c r="D269" s="28"/>
      <c r="E269" s="28"/>
      <c r="F269" s="29"/>
      <c r="G269" s="29"/>
      <c r="H269" s="29"/>
      <c r="I269" s="29">
        <v>160000</v>
      </c>
      <c r="J269" s="29"/>
      <c r="K269" s="29"/>
      <c r="L269" s="29"/>
      <c r="M269" s="29"/>
      <c r="N269" s="29"/>
      <c r="O269" s="27">
        <f t="shared" si="4"/>
        <v>160000</v>
      </c>
    </row>
    <row r="270" spans="1:15" x14ac:dyDescent="0.35">
      <c r="A270" s="22" t="s">
        <v>35</v>
      </c>
      <c r="B270" s="22" t="s">
        <v>255</v>
      </c>
      <c r="C270" s="28"/>
      <c r="D270" s="28"/>
      <c r="E270" s="28"/>
      <c r="F270" s="29"/>
      <c r="G270" s="29"/>
      <c r="H270" s="29"/>
      <c r="I270" s="29">
        <v>25000</v>
      </c>
      <c r="J270" s="29"/>
      <c r="K270" s="29"/>
      <c r="L270" s="29"/>
      <c r="M270" s="29"/>
      <c r="N270" s="29"/>
      <c r="O270" s="27">
        <f t="shared" si="4"/>
        <v>25000</v>
      </c>
    </row>
    <row r="271" spans="1:15" x14ac:dyDescent="0.35">
      <c r="A271" s="22" t="s">
        <v>35</v>
      </c>
      <c r="B271" s="22" t="s">
        <v>256</v>
      </c>
      <c r="C271" s="28"/>
      <c r="D271" s="28"/>
      <c r="E271" s="28"/>
      <c r="F271" s="29"/>
      <c r="G271" s="29"/>
      <c r="H271" s="29"/>
      <c r="I271" s="29">
        <v>8000</v>
      </c>
      <c r="J271" s="29"/>
      <c r="K271" s="29"/>
      <c r="L271" s="29"/>
      <c r="M271" s="29"/>
      <c r="N271" s="29"/>
      <c r="O271" s="27">
        <f t="shared" si="4"/>
        <v>8000</v>
      </c>
    </row>
    <row r="272" spans="1:15" x14ac:dyDescent="0.35">
      <c r="A272" s="22" t="s">
        <v>35</v>
      </c>
      <c r="B272" s="22" t="s">
        <v>300</v>
      </c>
      <c r="C272" s="28"/>
      <c r="D272" s="28"/>
      <c r="E272" s="28"/>
      <c r="F272" s="29"/>
      <c r="G272" s="29"/>
      <c r="H272" s="29"/>
      <c r="I272" s="29">
        <v>25000</v>
      </c>
      <c r="J272" s="29"/>
      <c r="K272" s="29"/>
      <c r="L272" s="29"/>
      <c r="M272" s="29"/>
      <c r="N272" s="29"/>
      <c r="O272" s="27">
        <f t="shared" si="4"/>
        <v>25000</v>
      </c>
    </row>
    <row r="273" spans="1:15" x14ac:dyDescent="0.35">
      <c r="A273" s="22" t="s">
        <v>35</v>
      </c>
      <c r="B273" s="22" t="s">
        <v>308</v>
      </c>
      <c r="C273" s="28"/>
      <c r="D273" s="28"/>
      <c r="E273" s="28"/>
      <c r="F273" s="29"/>
      <c r="G273" s="29"/>
      <c r="H273" s="29"/>
      <c r="I273" s="29">
        <v>250000</v>
      </c>
      <c r="J273" s="29"/>
      <c r="K273" s="29">
        <v>50000</v>
      </c>
      <c r="L273" s="29"/>
      <c r="M273" s="29"/>
      <c r="N273" s="29"/>
      <c r="O273" s="27">
        <f t="shared" si="4"/>
        <v>300000</v>
      </c>
    </row>
    <row r="274" spans="1:15" x14ac:dyDescent="0.35">
      <c r="A274" s="22" t="s">
        <v>35</v>
      </c>
      <c r="B274" s="22" t="s">
        <v>309</v>
      </c>
      <c r="C274" s="28"/>
      <c r="D274" s="28"/>
      <c r="E274" s="28"/>
      <c r="F274" s="29"/>
      <c r="G274" s="29"/>
      <c r="H274" s="29"/>
      <c r="I274" s="29">
        <v>25000</v>
      </c>
      <c r="J274" s="29"/>
      <c r="K274" s="29"/>
      <c r="L274" s="29"/>
      <c r="M274" s="29"/>
      <c r="N274" s="29"/>
      <c r="O274" s="27">
        <f t="shared" si="4"/>
        <v>25000</v>
      </c>
    </row>
    <row r="275" spans="1:15" x14ac:dyDescent="0.35">
      <c r="A275" s="22" t="s">
        <v>35</v>
      </c>
      <c r="B275" s="22" t="s">
        <v>356</v>
      </c>
      <c r="C275" s="28"/>
      <c r="D275" s="28"/>
      <c r="E275" s="28"/>
      <c r="F275" s="29"/>
      <c r="G275" s="29"/>
      <c r="H275" s="29"/>
      <c r="I275" s="29"/>
      <c r="J275" s="29">
        <v>13500</v>
      </c>
      <c r="K275" s="29"/>
      <c r="L275" s="29"/>
      <c r="M275" s="29"/>
      <c r="N275" s="29"/>
      <c r="O275" s="27">
        <f t="shared" si="4"/>
        <v>13500</v>
      </c>
    </row>
    <row r="276" spans="1:15" x14ac:dyDescent="0.35">
      <c r="A276" s="22" t="s">
        <v>35</v>
      </c>
      <c r="B276" s="22" t="s">
        <v>357</v>
      </c>
      <c r="C276" s="28"/>
      <c r="D276" s="28"/>
      <c r="E276" s="28"/>
      <c r="F276" s="29"/>
      <c r="G276" s="29"/>
      <c r="H276" s="29"/>
      <c r="I276" s="29"/>
      <c r="J276" s="29">
        <v>25000</v>
      </c>
      <c r="K276" s="29"/>
      <c r="L276" s="29"/>
      <c r="M276" s="29"/>
      <c r="N276" s="29"/>
      <c r="O276" s="27">
        <f t="shared" si="4"/>
        <v>25000</v>
      </c>
    </row>
    <row r="277" spans="1:15" x14ac:dyDescent="0.35">
      <c r="A277" s="22" t="s">
        <v>35</v>
      </c>
      <c r="B277" s="22" t="s">
        <v>370</v>
      </c>
      <c r="C277" s="28"/>
      <c r="D277" s="28"/>
      <c r="E277" s="28"/>
      <c r="F277" s="29"/>
      <c r="G277" s="29"/>
      <c r="H277" s="29"/>
      <c r="I277" s="29"/>
      <c r="J277" s="29"/>
      <c r="K277" s="29">
        <v>250000</v>
      </c>
      <c r="L277" s="29"/>
      <c r="M277" s="29"/>
      <c r="N277" s="29"/>
      <c r="O277" s="27">
        <f t="shared" si="4"/>
        <v>250000</v>
      </c>
    </row>
    <row r="278" spans="1:15" x14ac:dyDescent="0.35">
      <c r="A278" s="22" t="s">
        <v>35</v>
      </c>
      <c r="B278" s="22" t="s">
        <v>371</v>
      </c>
      <c r="C278" s="28"/>
      <c r="D278" s="28"/>
      <c r="E278" s="28"/>
      <c r="F278" s="29"/>
      <c r="G278" s="29"/>
      <c r="H278" s="29"/>
      <c r="I278" s="29"/>
      <c r="J278" s="29">
        <v>250000</v>
      </c>
      <c r="K278" s="29">
        <v>19000</v>
      </c>
      <c r="L278" s="29"/>
      <c r="M278" s="29"/>
      <c r="N278" s="29"/>
      <c r="O278" s="27">
        <f t="shared" si="4"/>
        <v>269000</v>
      </c>
    </row>
    <row r="279" spans="1:15" x14ac:dyDescent="0.35">
      <c r="A279" s="22" t="s">
        <v>35</v>
      </c>
      <c r="B279" s="22" t="s">
        <v>388</v>
      </c>
      <c r="C279" s="28"/>
      <c r="D279" s="28"/>
      <c r="E279" s="28"/>
      <c r="F279" s="29"/>
      <c r="G279" s="29"/>
      <c r="H279" s="29"/>
      <c r="I279" s="29"/>
      <c r="J279" s="29">
        <v>25000</v>
      </c>
      <c r="K279" s="29"/>
      <c r="L279" s="29"/>
      <c r="M279" s="29"/>
      <c r="N279" s="29"/>
      <c r="O279" s="27">
        <f t="shared" si="4"/>
        <v>25000</v>
      </c>
    </row>
    <row r="280" spans="1:15" x14ac:dyDescent="0.35">
      <c r="A280" s="22" t="s">
        <v>35</v>
      </c>
      <c r="B280" s="12" t="s">
        <v>430</v>
      </c>
      <c r="C280" s="28"/>
      <c r="D280" s="28"/>
      <c r="E280" s="28"/>
      <c r="F280" s="29"/>
      <c r="G280" s="29"/>
      <c r="H280" s="29"/>
      <c r="I280" s="29"/>
      <c r="J280" s="29"/>
      <c r="K280" s="29">
        <v>15000</v>
      </c>
      <c r="L280" s="29"/>
      <c r="M280" s="29"/>
      <c r="N280" s="29"/>
      <c r="O280" s="27">
        <f t="shared" si="4"/>
        <v>15000</v>
      </c>
    </row>
    <row r="281" spans="1:15" x14ac:dyDescent="0.35">
      <c r="A281" s="22" t="s">
        <v>35</v>
      </c>
      <c r="B281" s="12" t="s">
        <v>431</v>
      </c>
      <c r="C281" s="28"/>
      <c r="D281" s="28"/>
      <c r="E281" s="28"/>
      <c r="F281" s="29"/>
      <c r="G281" s="29"/>
      <c r="H281" s="29"/>
      <c r="I281" s="29"/>
      <c r="J281" s="29"/>
      <c r="K281" s="29">
        <v>18000</v>
      </c>
      <c r="L281" s="29"/>
      <c r="M281" s="29"/>
      <c r="N281" s="29"/>
      <c r="O281" s="27">
        <f t="shared" si="4"/>
        <v>18000</v>
      </c>
    </row>
    <row r="282" spans="1:15" x14ac:dyDescent="0.35">
      <c r="A282" s="22" t="s">
        <v>35</v>
      </c>
      <c r="B282" s="12" t="s">
        <v>432</v>
      </c>
      <c r="C282" s="28"/>
      <c r="D282" s="28"/>
      <c r="E282" s="28"/>
      <c r="F282" s="29"/>
      <c r="G282" s="29"/>
      <c r="H282" s="29"/>
      <c r="I282" s="29"/>
      <c r="J282" s="29"/>
      <c r="K282" s="29">
        <v>25000</v>
      </c>
      <c r="L282" s="29"/>
      <c r="M282" s="29"/>
      <c r="N282" s="29"/>
      <c r="O282" s="27">
        <f t="shared" si="4"/>
        <v>25000</v>
      </c>
    </row>
    <row r="283" spans="1:15" x14ac:dyDescent="0.35">
      <c r="A283" s="22" t="s">
        <v>35</v>
      </c>
      <c r="B283" s="22" t="s">
        <v>433</v>
      </c>
      <c r="C283" s="28"/>
      <c r="D283" s="28"/>
      <c r="E283" s="28"/>
      <c r="F283" s="29"/>
      <c r="G283" s="29"/>
      <c r="H283" s="29"/>
      <c r="I283" s="29"/>
      <c r="J283" s="29"/>
      <c r="K283" s="29">
        <v>165500</v>
      </c>
      <c r="L283" s="29">
        <v>110438</v>
      </c>
      <c r="M283" s="29"/>
      <c r="N283" s="29"/>
      <c r="O283" s="27">
        <f t="shared" si="4"/>
        <v>275938</v>
      </c>
    </row>
    <row r="284" spans="1:15" x14ac:dyDescent="0.35">
      <c r="A284" s="22" t="s">
        <v>35</v>
      </c>
      <c r="B284" s="22" t="s">
        <v>443</v>
      </c>
      <c r="C284" s="28"/>
      <c r="D284" s="28"/>
      <c r="E284" s="28"/>
      <c r="F284" s="29"/>
      <c r="G284" s="29"/>
      <c r="H284" s="29"/>
      <c r="I284" s="29"/>
      <c r="J284" s="29"/>
      <c r="K284" s="29">
        <v>25000</v>
      </c>
      <c r="L284" s="29"/>
      <c r="M284" s="29"/>
      <c r="N284" s="29"/>
      <c r="O284" s="27">
        <f t="shared" si="4"/>
        <v>25000</v>
      </c>
    </row>
    <row r="285" spans="1:15" x14ac:dyDescent="0.35">
      <c r="A285" s="22" t="s">
        <v>35</v>
      </c>
      <c r="B285" s="22" t="s">
        <v>444</v>
      </c>
      <c r="C285" s="28"/>
      <c r="D285" s="28"/>
      <c r="E285" s="28"/>
      <c r="F285" s="29"/>
      <c r="G285" s="29"/>
      <c r="H285" s="29"/>
      <c r="I285" s="29"/>
      <c r="J285" s="29"/>
      <c r="K285" s="29">
        <v>14423</v>
      </c>
      <c r="L285" s="29"/>
      <c r="M285" s="29"/>
      <c r="N285" s="29"/>
      <c r="O285" s="27">
        <f t="shared" si="4"/>
        <v>14423</v>
      </c>
    </row>
    <row r="286" spans="1:15" x14ac:dyDescent="0.35">
      <c r="A286" s="22" t="s">
        <v>35</v>
      </c>
      <c r="B286" s="22" t="s">
        <v>445</v>
      </c>
      <c r="C286" s="28"/>
      <c r="D286" s="28"/>
      <c r="E286" s="28"/>
      <c r="F286" s="29"/>
      <c r="G286" s="29"/>
      <c r="H286" s="29"/>
      <c r="I286" s="29"/>
      <c r="J286" s="29"/>
      <c r="K286" s="29"/>
      <c r="L286" s="29">
        <v>25000</v>
      </c>
      <c r="M286" s="29"/>
      <c r="N286" s="29"/>
      <c r="O286" s="27">
        <f t="shared" si="4"/>
        <v>25000</v>
      </c>
    </row>
    <row r="287" spans="1:15" x14ac:dyDescent="0.35">
      <c r="A287" s="22" t="s">
        <v>35</v>
      </c>
      <c r="B287" s="22" t="s">
        <v>459</v>
      </c>
      <c r="C287" s="28"/>
      <c r="D287" s="28"/>
      <c r="E287" s="28"/>
      <c r="F287" s="29"/>
      <c r="G287" s="29"/>
      <c r="H287" s="29"/>
      <c r="I287" s="29"/>
      <c r="J287" s="29"/>
      <c r="K287" s="29"/>
      <c r="L287" s="29">
        <v>25000</v>
      </c>
      <c r="M287" s="29"/>
      <c r="N287" s="29"/>
      <c r="O287" s="27">
        <f t="shared" si="4"/>
        <v>25000</v>
      </c>
    </row>
    <row r="288" spans="1:15" ht="20.149999999999999" customHeight="1" x14ac:dyDescent="0.35">
      <c r="A288" s="22" t="s">
        <v>35</v>
      </c>
      <c r="B288" s="75" t="s">
        <v>562</v>
      </c>
      <c r="C288" s="28"/>
      <c r="D288" s="28"/>
      <c r="E288" s="28"/>
      <c r="F288" s="29"/>
      <c r="G288" s="29"/>
      <c r="H288" s="29"/>
      <c r="I288" s="29"/>
      <c r="J288" s="29"/>
      <c r="K288" s="29"/>
      <c r="L288" s="29">
        <v>5000</v>
      </c>
      <c r="M288" s="29"/>
      <c r="N288" s="29"/>
      <c r="O288" s="59">
        <f t="shared" si="4"/>
        <v>5000</v>
      </c>
    </row>
    <row r="289" spans="1:15" ht="20.149999999999999" customHeight="1" x14ac:dyDescent="0.35">
      <c r="A289" s="22" t="s">
        <v>35</v>
      </c>
      <c r="B289" s="75" t="s">
        <v>563</v>
      </c>
      <c r="C289" s="28"/>
      <c r="D289" s="28"/>
      <c r="E289" s="28"/>
      <c r="F289" s="29"/>
      <c r="G289" s="29"/>
      <c r="H289" s="29"/>
      <c r="I289" s="29"/>
      <c r="J289" s="29"/>
      <c r="K289" s="29"/>
      <c r="L289" s="29">
        <v>10000</v>
      </c>
      <c r="M289" s="29"/>
      <c r="N289" s="29"/>
      <c r="O289" s="59">
        <f t="shared" si="4"/>
        <v>10000</v>
      </c>
    </row>
    <row r="290" spans="1:15" x14ac:dyDescent="0.35">
      <c r="A290" s="10" t="s">
        <v>35</v>
      </c>
      <c r="B290" s="10" t="s">
        <v>476</v>
      </c>
      <c r="C290" s="54"/>
      <c r="D290" s="54"/>
      <c r="E290" s="54"/>
      <c r="F290" s="54"/>
      <c r="G290" s="54"/>
      <c r="H290" s="54"/>
      <c r="I290" s="54"/>
      <c r="J290" s="54"/>
      <c r="K290" s="54"/>
      <c r="L290" s="55">
        <v>299625</v>
      </c>
      <c r="M290" s="55"/>
      <c r="N290" s="55"/>
      <c r="O290" s="27">
        <f t="shared" si="4"/>
        <v>299625</v>
      </c>
    </row>
    <row r="291" spans="1:15" x14ac:dyDescent="0.35">
      <c r="A291" s="10" t="s">
        <v>35</v>
      </c>
      <c r="B291" s="10" t="s">
        <v>481</v>
      </c>
      <c r="C291" s="54"/>
      <c r="D291" s="54"/>
      <c r="E291" s="54"/>
      <c r="F291" s="54"/>
      <c r="G291" s="54"/>
      <c r="H291" s="54"/>
      <c r="I291" s="54"/>
      <c r="J291" s="54"/>
      <c r="K291" s="54"/>
      <c r="L291" s="55"/>
      <c r="M291" s="54">
        <v>252996</v>
      </c>
      <c r="N291" s="54"/>
      <c r="O291" s="27">
        <f t="shared" si="4"/>
        <v>252996</v>
      </c>
    </row>
    <row r="292" spans="1:15" x14ac:dyDescent="0.35">
      <c r="A292" s="10" t="s">
        <v>35</v>
      </c>
      <c r="B292" s="10" t="s">
        <v>483</v>
      </c>
      <c r="C292" s="54"/>
      <c r="D292" s="54"/>
      <c r="E292" s="54"/>
      <c r="F292" s="54"/>
      <c r="G292" s="54"/>
      <c r="H292" s="54"/>
      <c r="I292" s="54"/>
      <c r="J292" s="54"/>
      <c r="K292" s="54"/>
      <c r="L292" s="55"/>
      <c r="M292" s="54">
        <v>300000</v>
      </c>
      <c r="N292" s="54"/>
      <c r="O292" s="27">
        <f t="shared" si="4"/>
        <v>300000</v>
      </c>
    </row>
    <row r="293" spans="1:15" x14ac:dyDescent="0.35">
      <c r="A293" s="10" t="s">
        <v>35</v>
      </c>
      <c r="B293" s="10" t="s">
        <v>512</v>
      </c>
      <c r="C293" s="54"/>
      <c r="D293" s="54"/>
      <c r="E293" s="54"/>
      <c r="F293" s="54"/>
      <c r="G293" s="54"/>
      <c r="H293" s="54"/>
      <c r="I293" s="54"/>
      <c r="J293" s="54"/>
      <c r="K293" s="54"/>
      <c r="L293" s="55"/>
      <c r="M293" s="54">
        <v>24860</v>
      </c>
      <c r="N293" s="54"/>
      <c r="O293" s="27">
        <f t="shared" si="4"/>
        <v>24860</v>
      </c>
    </row>
    <row r="294" spans="1:15" x14ac:dyDescent="0.35">
      <c r="A294" s="10" t="s">
        <v>35</v>
      </c>
      <c r="B294" s="10" t="s">
        <v>513</v>
      </c>
      <c r="C294" s="54"/>
      <c r="D294" s="54"/>
      <c r="E294" s="54"/>
      <c r="F294" s="54"/>
      <c r="G294" s="54"/>
      <c r="H294" s="54"/>
      <c r="I294" s="54"/>
      <c r="J294" s="54"/>
      <c r="K294" s="54"/>
      <c r="L294" s="55"/>
      <c r="M294" s="54">
        <v>25000</v>
      </c>
      <c r="N294" s="54"/>
      <c r="O294" s="27">
        <f t="shared" si="4"/>
        <v>25000</v>
      </c>
    </row>
    <row r="295" spans="1:15" x14ac:dyDescent="0.35">
      <c r="A295" s="10" t="s">
        <v>35</v>
      </c>
      <c r="B295" s="10" t="s">
        <v>527</v>
      </c>
      <c r="C295" s="57"/>
      <c r="D295" s="57"/>
      <c r="E295" s="57"/>
      <c r="F295" s="57"/>
      <c r="G295" s="57"/>
      <c r="H295" s="57"/>
      <c r="I295" s="57"/>
      <c r="J295" s="57"/>
      <c r="K295" s="57"/>
      <c r="L295" s="54">
        <v>11266</v>
      </c>
      <c r="M295" s="57"/>
      <c r="N295" s="57"/>
      <c r="O295" s="27">
        <f t="shared" si="4"/>
        <v>11266</v>
      </c>
    </row>
    <row r="296" spans="1:15" x14ac:dyDescent="0.35">
      <c r="A296" s="10" t="s">
        <v>35</v>
      </c>
      <c r="B296" s="10" t="s">
        <v>542</v>
      </c>
      <c r="C296" s="56"/>
      <c r="D296" s="56"/>
      <c r="E296" s="56"/>
      <c r="F296" s="56"/>
      <c r="G296" s="56"/>
      <c r="H296" s="56"/>
      <c r="I296" s="56"/>
      <c r="J296" s="56"/>
      <c r="K296" s="56"/>
      <c r="L296" s="54"/>
      <c r="M296" s="54">
        <v>300000</v>
      </c>
      <c r="N296" s="54"/>
      <c r="O296" s="27">
        <f t="shared" si="4"/>
        <v>300000</v>
      </c>
    </row>
    <row r="297" spans="1:15" x14ac:dyDescent="0.35">
      <c r="A297" s="2" t="s">
        <v>19</v>
      </c>
      <c r="B297" s="3" t="s">
        <v>20</v>
      </c>
      <c r="C297" s="26">
        <v>124403</v>
      </c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7">
        <f t="shared" si="4"/>
        <v>124403</v>
      </c>
    </row>
    <row r="298" spans="1:15" x14ac:dyDescent="0.35">
      <c r="A298" s="9" t="s">
        <v>19</v>
      </c>
      <c r="B298" s="9" t="s">
        <v>42</v>
      </c>
      <c r="C298" s="30"/>
      <c r="D298" s="30">
        <v>280740</v>
      </c>
      <c r="E298" s="30"/>
      <c r="F298" s="30"/>
      <c r="G298" s="26"/>
      <c r="H298" s="26"/>
      <c r="I298" s="26"/>
      <c r="J298" s="26"/>
      <c r="K298" s="26"/>
      <c r="L298" s="26"/>
      <c r="M298" s="26"/>
      <c r="N298" s="26"/>
      <c r="O298" s="27">
        <f t="shared" si="4"/>
        <v>280740</v>
      </c>
    </row>
    <row r="299" spans="1:15" x14ac:dyDescent="0.35">
      <c r="A299" s="9" t="s">
        <v>19</v>
      </c>
      <c r="B299" s="9" t="s">
        <v>257</v>
      </c>
      <c r="C299" s="30"/>
      <c r="D299" s="30">
        <v>300000</v>
      </c>
      <c r="E299" s="30"/>
      <c r="F299" s="30"/>
      <c r="G299" s="26"/>
      <c r="H299" s="26"/>
      <c r="I299" s="26"/>
      <c r="J299" s="26"/>
      <c r="K299" s="26"/>
      <c r="L299" s="26"/>
      <c r="M299" s="26"/>
      <c r="N299" s="26"/>
      <c r="O299" s="27">
        <f t="shared" si="4"/>
        <v>300000</v>
      </c>
    </row>
    <row r="300" spans="1:15" x14ac:dyDescent="0.35">
      <c r="A300" s="9" t="s">
        <v>19</v>
      </c>
      <c r="B300" s="9" t="s">
        <v>46</v>
      </c>
      <c r="C300" s="30"/>
      <c r="D300" s="30">
        <v>58788</v>
      </c>
      <c r="E300" s="30"/>
      <c r="F300" s="30"/>
      <c r="G300" s="26"/>
      <c r="H300" s="26"/>
      <c r="I300" s="26"/>
      <c r="J300" s="26"/>
      <c r="K300" s="26"/>
      <c r="L300" s="26"/>
      <c r="M300" s="26"/>
      <c r="N300" s="26"/>
      <c r="O300" s="27">
        <f t="shared" si="4"/>
        <v>58788</v>
      </c>
    </row>
    <row r="301" spans="1:15" x14ac:dyDescent="0.35">
      <c r="A301" s="9" t="s">
        <v>19</v>
      </c>
      <c r="B301" s="9" t="s">
        <v>50</v>
      </c>
      <c r="C301" s="30"/>
      <c r="D301" s="30">
        <v>201741</v>
      </c>
      <c r="E301" s="30"/>
      <c r="F301" s="30"/>
      <c r="G301" s="26"/>
      <c r="H301" s="26"/>
      <c r="I301" s="26"/>
      <c r="J301" s="26"/>
      <c r="K301" s="26"/>
      <c r="L301" s="26"/>
      <c r="M301" s="26"/>
      <c r="N301" s="26"/>
      <c r="O301" s="27">
        <f t="shared" si="4"/>
        <v>201741</v>
      </c>
    </row>
    <row r="302" spans="1:15" x14ac:dyDescent="0.35">
      <c r="A302" s="9" t="s">
        <v>19</v>
      </c>
      <c r="B302" s="9" t="s">
        <v>97</v>
      </c>
      <c r="C302" s="30"/>
      <c r="D302" s="30"/>
      <c r="E302" s="30"/>
      <c r="F302" s="30">
        <v>100000</v>
      </c>
      <c r="G302" s="26"/>
      <c r="H302" s="26"/>
      <c r="I302" s="26"/>
      <c r="J302" s="26"/>
      <c r="K302" s="26"/>
      <c r="L302" s="26">
        <v>256445</v>
      </c>
      <c r="M302" s="26"/>
      <c r="N302" s="26"/>
      <c r="O302" s="27">
        <f t="shared" si="4"/>
        <v>356445</v>
      </c>
    </row>
    <row r="303" spans="1:15" x14ac:dyDescent="0.35">
      <c r="A303" s="22" t="s">
        <v>19</v>
      </c>
      <c r="B303" s="23" t="s">
        <v>103</v>
      </c>
      <c r="C303" s="28"/>
      <c r="D303" s="28"/>
      <c r="E303" s="28"/>
      <c r="F303" s="29"/>
      <c r="G303" s="26">
        <v>23800</v>
      </c>
      <c r="H303" s="26"/>
      <c r="I303" s="26"/>
      <c r="J303" s="26"/>
      <c r="K303" s="26"/>
      <c r="L303" s="26"/>
      <c r="M303" s="26"/>
      <c r="N303" s="26"/>
      <c r="O303" s="27">
        <f t="shared" si="4"/>
        <v>23800</v>
      </c>
    </row>
    <row r="304" spans="1:15" x14ac:dyDescent="0.35">
      <c r="A304" s="21" t="s">
        <v>19</v>
      </c>
      <c r="B304" s="24" t="s">
        <v>109</v>
      </c>
      <c r="C304" s="28"/>
      <c r="D304" s="28"/>
      <c r="E304" s="28"/>
      <c r="F304" s="32">
        <v>10000</v>
      </c>
      <c r="G304" s="26"/>
      <c r="H304" s="26"/>
      <c r="I304" s="26"/>
      <c r="J304" s="26"/>
      <c r="K304" s="26"/>
      <c r="L304" s="26"/>
      <c r="M304" s="26"/>
      <c r="N304" s="26"/>
      <c r="O304" s="27">
        <f t="shared" si="4"/>
        <v>10000</v>
      </c>
    </row>
    <row r="305" spans="1:15" x14ac:dyDescent="0.35">
      <c r="A305" s="21" t="s">
        <v>19</v>
      </c>
      <c r="B305" s="24" t="s">
        <v>123</v>
      </c>
      <c r="C305" s="28"/>
      <c r="D305" s="28"/>
      <c r="E305" s="28"/>
      <c r="F305" s="32"/>
      <c r="G305" s="26">
        <v>250000</v>
      </c>
      <c r="H305" s="26"/>
      <c r="I305" s="26"/>
      <c r="J305" s="26"/>
      <c r="K305" s="26">
        <v>300000</v>
      </c>
      <c r="L305" s="26"/>
      <c r="M305" s="26"/>
      <c r="N305" s="26"/>
      <c r="O305" s="27">
        <f t="shared" si="4"/>
        <v>550000</v>
      </c>
    </row>
    <row r="306" spans="1:15" x14ac:dyDescent="0.35">
      <c r="A306" s="21" t="s">
        <v>19</v>
      </c>
      <c r="B306" s="24" t="s">
        <v>129</v>
      </c>
      <c r="C306" s="28"/>
      <c r="D306" s="28"/>
      <c r="E306" s="28"/>
      <c r="F306" s="32">
        <v>17726</v>
      </c>
      <c r="G306" s="26"/>
      <c r="H306" s="26"/>
      <c r="I306" s="26"/>
      <c r="J306" s="26"/>
      <c r="K306" s="26"/>
      <c r="L306" s="26"/>
      <c r="M306" s="26"/>
      <c r="N306" s="26"/>
      <c r="O306" s="27">
        <f t="shared" si="4"/>
        <v>17726</v>
      </c>
    </row>
    <row r="307" spans="1:15" x14ac:dyDescent="0.35">
      <c r="A307" s="21" t="s">
        <v>19</v>
      </c>
      <c r="B307" s="24" t="s">
        <v>258</v>
      </c>
      <c r="C307" s="28"/>
      <c r="D307" s="28"/>
      <c r="E307" s="28"/>
      <c r="F307" s="32"/>
      <c r="G307" s="26"/>
      <c r="H307" s="26">
        <v>25000</v>
      </c>
      <c r="I307" s="26"/>
      <c r="J307" s="26"/>
      <c r="K307" s="26"/>
      <c r="L307" s="26"/>
      <c r="M307" s="26"/>
      <c r="N307" s="26"/>
      <c r="O307" s="27">
        <f t="shared" si="4"/>
        <v>25000</v>
      </c>
    </row>
    <row r="308" spans="1:15" x14ac:dyDescent="0.35">
      <c r="A308" s="21" t="s">
        <v>19</v>
      </c>
      <c r="B308" s="24" t="s">
        <v>259</v>
      </c>
      <c r="C308" s="28"/>
      <c r="D308" s="28"/>
      <c r="E308" s="28"/>
      <c r="F308" s="32"/>
      <c r="G308" s="26"/>
      <c r="H308" s="26">
        <v>25000</v>
      </c>
      <c r="I308" s="26"/>
      <c r="J308" s="26"/>
      <c r="K308" s="26"/>
      <c r="L308" s="26"/>
      <c r="M308" s="26"/>
      <c r="N308" s="26"/>
      <c r="O308" s="27">
        <f t="shared" si="4"/>
        <v>25000</v>
      </c>
    </row>
    <row r="309" spans="1:15" x14ac:dyDescent="0.35">
      <c r="A309" s="21" t="s">
        <v>19</v>
      </c>
      <c r="B309" s="24" t="s">
        <v>260</v>
      </c>
      <c r="C309" s="28"/>
      <c r="D309" s="28"/>
      <c r="E309" s="28"/>
      <c r="F309" s="32"/>
      <c r="G309" s="26">
        <v>13178</v>
      </c>
      <c r="H309" s="26">
        <v>6822</v>
      </c>
      <c r="I309" s="26"/>
      <c r="J309" s="26">
        <v>15000</v>
      </c>
      <c r="K309" s="26"/>
      <c r="L309" s="26"/>
      <c r="M309" s="26"/>
      <c r="N309" s="26"/>
      <c r="O309" s="27">
        <f t="shared" si="4"/>
        <v>35000</v>
      </c>
    </row>
    <row r="310" spans="1:15" x14ac:dyDescent="0.35">
      <c r="A310" s="21" t="s">
        <v>19</v>
      </c>
      <c r="B310" s="24" t="s">
        <v>261</v>
      </c>
      <c r="C310" s="28"/>
      <c r="D310" s="28"/>
      <c r="E310" s="28"/>
      <c r="F310" s="32"/>
      <c r="G310" s="26">
        <v>25000</v>
      </c>
      <c r="H310" s="26"/>
      <c r="I310" s="26"/>
      <c r="J310" s="26"/>
      <c r="K310" s="26"/>
      <c r="L310" s="26">
        <v>22630</v>
      </c>
      <c r="M310" s="26"/>
      <c r="N310" s="26"/>
      <c r="O310" s="27">
        <f t="shared" si="4"/>
        <v>47630</v>
      </c>
    </row>
    <row r="311" spans="1:15" x14ac:dyDescent="0.35">
      <c r="A311" s="21" t="s">
        <v>19</v>
      </c>
      <c r="B311" s="24" t="s">
        <v>262</v>
      </c>
      <c r="C311" s="28"/>
      <c r="D311" s="28"/>
      <c r="E311" s="28"/>
      <c r="F311" s="32"/>
      <c r="G311" s="26">
        <v>23800</v>
      </c>
      <c r="H311" s="26"/>
      <c r="I311" s="26"/>
      <c r="J311" s="26"/>
      <c r="K311" s="26"/>
      <c r="L311" s="26"/>
      <c r="M311" s="26"/>
      <c r="N311" s="26"/>
      <c r="O311" s="27">
        <f t="shared" si="4"/>
        <v>23800</v>
      </c>
    </row>
    <row r="312" spans="1:15" x14ac:dyDescent="0.35">
      <c r="A312" s="21" t="s">
        <v>19</v>
      </c>
      <c r="B312" s="24" t="s">
        <v>263</v>
      </c>
      <c r="C312" s="28"/>
      <c r="D312" s="28"/>
      <c r="E312" s="28"/>
      <c r="F312" s="32"/>
      <c r="G312" s="26">
        <v>25000</v>
      </c>
      <c r="H312" s="26"/>
      <c r="I312" s="26"/>
      <c r="J312" s="26"/>
      <c r="K312" s="26"/>
      <c r="L312" s="26"/>
      <c r="M312" s="26"/>
      <c r="N312" s="26"/>
      <c r="O312" s="27">
        <f t="shared" si="4"/>
        <v>25000</v>
      </c>
    </row>
    <row r="313" spans="1:15" x14ac:dyDescent="0.35">
      <c r="A313" s="21" t="s">
        <v>19</v>
      </c>
      <c r="B313" s="24" t="s">
        <v>264</v>
      </c>
      <c r="C313" s="28"/>
      <c r="D313" s="28"/>
      <c r="E313" s="28"/>
      <c r="F313" s="32"/>
      <c r="G313" s="26"/>
      <c r="H313" s="26">
        <v>125942</v>
      </c>
      <c r="I313" s="26"/>
      <c r="J313" s="26"/>
      <c r="K313" s="26"/>
      <c r="L313" s="26"/>
      <c r="M313" s="26"/>
      <c r="N313" s="26"/>
      <c r="O313" s="27">
        <f t="shared" si="4"/>
        <v>125942</v>
      </c>
    </row>
    <row r="314" spans="1:15" x14ac:dyDescent="0.35">
      <c r="A314" s="21" t="s">
        <v>19</v>
      </c>
      <c r="B314" s="24" t="s">
        <v>265</v>
      </c>
      <c r="C314" s="28"/>
      <c r="D314" s="28"/>
      <c r="E314" s="28"/>
      <c r="F314" s="32"/>
      <c r="G314" s="26">
        <v>212900</v>
      </c>
      <c r="H314" s="26"/>
      <c r="I314" s="26"/>
      <c r="J314" s="26">
        <v>87100</v>
      </c>
      <c r="K314" s="26"/>
      <c r="L314" s="26"/>
      <c r="M314" s="26"/>
      <c r="N314" s="26"/>
      <c r="O314" s="27">
        <f t="shared" si="4"/>
        <v>300000</v>
      </c>
    </row>
    <row r="315" spans="1:15" x14ac:dyDescent="0.35">
      <c r="A315" s="21" t="s">
        <v>19</v>
      </c>
      <c r="B315" s="24" t="s">
        <v>266</v>
      </c>
      <c r="C315" s="28"/>
      <c r="D315" s="28"/>
      <c r="E315" s="28"/>
      <c r="F315" s="32"/>
      <c r="G315" s="26">
        <v>250000</v>
      </c>
      <c r="H315" s="26"/>
      <c r="I315" s="26"/>
      <c r="J315" s="26"/>
      <c r="K315" s="26">
        <v>25000</v>
      </c>
      <c r="L315" s="26"/>
      <c r="M315" s="26"/>
      <c r="N315" s="26"/>
      <c r="O315" s="27">
        <f t="shared" si="4"/>
        <v>275000</v>
      </c>
    </row>
    <row r="316" spans="1:15" x14ac:dyDescent="0.35">
      <c r="A316" s="21" t="s">
        <v>19</v>
      </c>
      <c r="B316" s="24" t="s">
        <v>267</v>
      </c>
      <c r="C316" s="28"/>
      <c r="D316" s="28"/>
      <c r="E316" s="28"/>
      <c r="F316" s="32"/>
      <c r="G316" s="26">
        <v>228328</v>
      </c>
      <c r="H316" s="26"/>
      <c r="I316" s="26"/>
      <c r="J316" s="26"/>
      <c r="K316" s="26"/>
      <c r="L316" s="26"/>
      <c r="M316" s="26"/>
      <c r="N316" s="26"/>
      <c r="O316" s="27">
        <f t="shared" si="4"/>
        <v>228328</v>
      </c>
    </row>
    <row r="317" spans="1:15" x14ac:dyDescent="0.35">
      <c r="A317" s="21" t="s">
        <v>19</v>
      </c>
      <c r="B317" s="24" t="s">
        <v>268</v>
      </c>
      <c r="C317" s="28"/>
      <c r="D317" s="28"/>
      <c r="E317" s="28"/>
      <c r="F317" s="32"/>
      <c r="G317" s="26"/>
      <c r="H317" s="26"/>
      <c r="I317" s="26">
        <v>125256</v>
      </c>
      <c r="J317" s="26">
        <v>39915</v>
      </c>
      <c r="K317" s="26">
        <v>13787</v>
      </c>
      <c r="L317" s="26"/>
      <c r="M317" s="26"/>
      <c r="N317" s="26"/>
      <c r="O317" s="27">
        <f t="shared" si="4"/>
        <v>178958</v>
      </c>
    </row>
    <row r="318" spans="1:15" x14ac:dyDescent="0.35">
      <c r="A318" s="21" t="s">
        <v>19</v>
      </c>
      <c r="B318" s="24" t="s">
        <v>301</v>
      </c>
      <c r="C318" s="28"/>
      <c r="D318" s="28"/>
      <c r="E318" s="28"/>
      <c r="F318" s="32"/>
      <c r="G318" s="26"/>
      <c r="H318" s="26"/>
      <c r="I318" s="26">
        <v>21700</v>
      </c>
      <c r="J318" s="26"/>
      <c r="K318" s="26"/>
      <c r="L318" s="26"/>
      <c r="M318" s="26"/>
      <c r="N318" s="26"/>
      <c r="O318" s="27">
        <f t="shared" si="4"/>
        <v>21700</v>
      </c>
    </row>
    <row r="319" spans="1:15" x14ac:dyDescent="0.35">
      <c r="A319" s="21" t="s">
        <v>19</v>
      </c>
      <c r="B319" s="24" t="s">
        <v>326</v>
      </c>
      <c r="C319" s="28"/>
      <c r="D319" s="28"/>
      <c r="E319" s="28"/>
      <c r="F319" s="32"/>
      <c r="G319" s="26"/>
      <c r="H319" s="26"/>
      <c r="I319" s="26">
        <v>20000</v>
      </c>
      <c r="J319" s="26"/>
      <c r="K319" s="26"/>
      <c r="L319" s="26"/>
      <c r="M319" s="26"/>
      <c r="N319" s="26"/>
      <c r="O319" s="27">
        <f t="shared" si="4"/>
        <v>20000</v>
      </c>
    </row>
    <row r="320" spans="1:15" x14ac:dyDescent="0.35">
      <c r="A320" s="21" t="s">
        <v>19</v>
      </c>
      <c r="B320" s="24" t="s">
        <v>327</v>
      </c>
      <c r="C320" s="28"/>
      <c r="D320" s="28"/>
      <c r="E320" s="28"/>
      <c r="F320" s="32"/>
      <c r="G320" s="26"/>
      <c r="H320" s="26"/>
      <c r="I320" s="26">
        <v>25000</v>
      </c>
      <c r="J320" s="26"/>
      <c r="K320" s="26"/>
      <c r="L320" s="26"/>
      <c r="M320" s="26"/>
      <c r="N320" s="26"/>
      <c r="O320" s="27">
        <f t="shared" si="4"/>
        <v>25000</v>
      </c>
    </row>
    <row r="321" spans="1:15" x14ac:dyDescent="0.35">
      <c r="A321" s="21" t="s">
        <v>19</v>
      </c>
      <c r="B321" s="24" t="s">
        <v>328</v>
      </c>
      <c r="C321" s="28"/>
      <c r="D321" s="28"/>
      <c r="E321" s="28"/>
      <c r="F321" s="32"/>
      <c r="G321" s="26"/>
      <c r="H321" s="26"/>
      <c r="I321" s="26">
        <v>250000</v>
      </c>
      <c r="J321" s="26"/>
      <c r="K321" s="26"/>
      <c r="L321" s="26"/>
      <c r="M321" s="26"/>
      <c r="N321" s="26"/>
      <c r="O321" s="27">
        <f t="shared" si="4"/>
        <v>250000</v>
      </c>
    </row>
    <row r="322" spans="1:15" x14ac:dyDescent="0.35">
      <c r="A322" s="21" t="s">
        <v>19</v>
      </c>
      <c r="B322" s="24" t="s">
        <v>342</v>
      </c>
      <c r="C322" s="28"/>
      <c r="D322" s="28"/>
      <c r="E322" s="28"/>
      <c r="F322" s="32"/>
      <c r="G322" s="26"/>
      <c r="H322" s="26"/>
      <c r="I322" s="26">
        <v>25000</v>
      </c>
      <c r="J322" s="26"/>
      <c r="K322" s="26"/>
      <c r="L322" s="26"/>
      <c r="M322" s="26"/>
      <c r="N322" s="26"/>
      <c r="O322" s="27">
        <f t="shared" ref="O322:O385" si="5">SUM(C322:N322)</f>
        <v>25000</v>
      </c>
    </row>
    <row r="323" spans="1:15" x14ac:dyDescent="0.35">
      <c r="A323" s="21" t="s">
        <v>19</v>
      </c>
      <c r="B323" s="24" t="s">
        <v>348</v>
      </c>
      <c r="C323" s="28"/>
      <c r="D323" s="28"/>
      <c r="E323" s="28"/>
      <c r="F323" s="32"/>
      <c r="G323" s="26"/>
      <c r="H323" s="26"/>
      <c r="I323" s="26"/>
      <c r="J323" s="26">
        <v>50000</v>
      </c>
      <c r="K323" s="26"/>
      <c r="L323" s="26"/>
      <c r="M323" s="26"/>
      <c r="N323" s="26"/>
      <c r="O323" s="27">
        <f t="shared" si="5"/>
        <v>50000</v>
      </c>
    </row>
    <row r="324" spans="1:15" x14ac:dyDescent="0.35">
      <c r="A324" s="21" t="s">
        <v>19</v>
      </c>
      <c r="B324" s="24" t="s">
        <v>358</v>
      </c>
      <c r="C324" s="28"/>
      <c r="D324" s="28"/>
      <c r="E324" s="28"/>
      <c r="F324" s="32"/>
      <c r="G324" s="26"/>
      <c r="H324" s="26"/>
      <c r="I324" s="26"/>
      <c r="J324" s="26">
        <v>125000</v>
      </c>
      <c r="K324" s="26"/>
      <c r="L324" s="26"/>
      <c r="M324" s="26"/>
      <c r="N324" s="26"/>
      <c r="O324" s="27">
        <f t="shared" si="5"/>
        <v>125000</v>
      </c>
    </row>
    <row r="325" spans="1:15" x14ac:dyDescent="0.35">
      <c r="A325" s="21" t="s">
        <v>19</v>
      </c>
      <c r="B325" s="24" t="s">
        <v>372</v>
      </c>
      <c r="C325" s="28"/>
      <c r="D325" s="28"/>
      <c r="E325" s="28"/>
      <c r="F325" s="32"/>
      <c r="G325" s="26"/>
      <c r="H325" s="26"/>
      <c r="I325" s="26"/>
      <c r="J325" s="26">
        <v>25000</v>
      </c>
      <c r="K325" s="26"/>
      <c r="L325" s="26"/>
      <c r="M325" s="26"/>
      <c r="N325" s="26"/>
      <c r="O325" s="27">
        <f t="shared" si="5"/>
        <v>25000</v>
      </c>
    </row>
    <row r="326" spans="1:15" x14ac:dyDescent="0.35">
      <c r="A326" s="21" t="s">
        <v>19</v>
      </c>
      <c r="B326" s="24" t="s">
        <v>373</v>
      </c>
      <c r="C326" s="28"/>
      <c r="D326" s="28"/>
      <c r="E326" s="28"/>
      <c r="F326" s="32"/>
      <c r="G326" s="26"/>
      <c r="H326" s="26"/>
      <c r="I326" s="26"/>
      <c r="J326" s="26">
        <v>153010</v>
      </c>
      <c r="K326" s="26"/>
      <c r="L326" s="26"/>
      <c r="M326" s="26"/>
      <c r="N326" s="26"/>
      <c r="O326" s="27">
        <f t="shared" si="5"/>
        <v>153010</v>
      </c>
    </row>
    <row r="327" spans="1:15" x14ac:dyDescent="0.35">
      <c r="A327" s="21" t="s">
        <v>19</v>
      </c>
      <c r="B327" s="24" t="s">
        <v>389</v>
      </c>
      <c r="C327" s="28"/>
      <c r="D327" s="28"/>
      <c r="E327" s="28"/>
      <c r="F327" s="32"/>
      <c r="G327" s="26"/>
      <c r="H327" s="26"/>
      <c r="I327" s="26"/>
      <c r="J327" s="26"/>
      <c r="K327" s="26">
        <v>259119</v>
      </c>
      <c r="L327" s="26"/>
      <c r="M327" s="26"/>
      <c r="N327" s="26"/>
      <c r="O327" s="27">
        <f t="shared" si="5"/>
        <v>259119</v>
      </c>
    </row>
    <row r="328" spans="1:15" x14ac:dyDescent="0.35">
      <c r="A328" s="21" t="s">
        <v>19</v>
      </c>
      <c r="B328" s="24" t="s">
        <v>394</v>
      </c>
      <c r="C328" s="28"/>
      <c r="D328" s="28"/>
      <c r="E328" s="28"/>
      <c r="F328" s="32"/>
      <c r="G328" s="26"/>
      <c r="H328" s="26"/>
      <c r="I328" s="26"/>
      <c r="J328" s="26">
        <v>20000</v>
      </c>
      <c r="K328" s="26">
        <v>25000</v>
      </c>
      <c r="L328" s="26"/>
      <c r="M328" s="26"/>
      <c r="N328" s="26"/>
      <c r="O328" s="27">
        <f t="shared" si="5"/>
        <v>45000</v>
      </c>
    </row>
    <row r="329" spans="1:15" x14ac:dyDescent="0.35">
      <c r="A329" s="21" t="s">
        <v>19</v>
      </c>
      <c r="B329" s="24" t="s">
        <v>412</v>
      </c>
      <c r="C329" s="28"/>
      <c r="D329" s="28"/>
      <c r="E329" s="28"/>
      <c r="F329" s="32"/>
      <c r="G329" s="26"/>
      <c r="H329" s="26"/>
      <c r="I329" s="26"/>
      <c r="J329" s="26"/>
      <c r="K329" s="26">
        <v>18000</v>
      </c>
      <c r="L329" s="26"/>
      <c r="M329" s="26"/>
      <c r="N329" s="26"/>
      <c r="O329" s="27">
        <f t="shared" si="5"/>
        <v>18000</v>
      </c>
    </row>
    <row r="330" spans="1:15" x14ac:dyDescent="0.35">
      <c r="A330" s="21" t="s">
        <v>19</v>
      </c>
      <c r="B330" s="24" t="s">
        <v>413</v>
      </c>
      <c r="C330" s="28"/>
      <c r="D330" s="28"/>
      <c r="E330" s="28"/>
      <c r="F330" s="32"/>
      <c r="G330" s="26"/>
      <c r="H330" s="26"/>
      <c r="I330" s="26"/>
      <c r="J330" s="26"/>
      <c r="K330" s="26">
        <v>250000</v>
      </c>
      <c r="L330" s="26"/>
      <c r="M330" s="26"/>
      <c r="N330" s="26"/>
      <c r="O330" s="27">
        <f t="shared" si="5"/>
        <v>250000</v>
      </c>
    </row>
    <row r="331" spans="1:15" x14ac:dyDescent="0.35">
      <c r="A331" s="21" t="s">
        <v>19</v>
      </c>
      <c r="B331" s="24" t="s">
        <v>434</v>
      </c>
      <c r="C331" s="28"/>
      <c r="D331" s="28"/>
      <c r="E331" s="28"/>
      <c r="F331" s="32"/>
      <c r="G331" s="26"/>
      <c r="H331" s="26"/>
      <c r="I331" s="26"/>
      <c r="J331" s="26"/>
      <c r="K331" s="26">
        <v>24934</v>
      </c>
      <c r="L331" s="26"/>
      <c r="M331" s="26"/>
      <c r="N331" s="26"/>
      <c r="O331" s="27">
        <f t="shared" si="5"/>
        <v>24934</v>
      </c>
    </row>
    <row r="332" spans="1:15" x14ac:dyDescent="0.35">
      <c r="A332" s="21" t="s">
        <v>19</v>
      </c>
      <c r="B332" s="24" t="s">
        <v>438</v>
      </c>
      <c r="C332" s="28"/>
      <c r="D332" s="28"/>
      <c r="E332" s="28"/>
      <c r="F332" s="32"/>
      <c r="G332" s="26"/>
      <c r="H332" s="26"/>
      <c r="I332" s="26"/>
      <c r="J332" s="26"/>
      <c r="K332" s="26">
        <v>50000</v>
      </c>
      <c r="L332" s="26"/>
      <c r="M332" s="26"/>
      <c r="N332" s="26"/>
      <c r="O332" s="27">
        <f t="shared" si="5"/>
        <v>50000</v>
      </c>
    </row>
    <row r="333" spans="1:15" x14ac:dyDescent="0.35">
      <c r="A333" s="21" t="s">
        <v>19</v>
      </c>
      <c r="B333" s="24" t="s">
        <v>446</v>
      </c>
      <c r="C333" s="28"/>
      <c r="D333" s="28"/>
      <c r="E333" s="28"/>
      <c r="F333" s="32"/>
      <c r="G333" s="26"/>
      <c r="H333" s="26"/>
      <c r="I333" s="26"/>
      <c r="J333" s="26"/>
      <c r="K333" s="26"/>
      <c r="L333" s="26">
        <v>22320</v>
      </c>
      <c r="M333" s="26"/>
      <c r="N333" s="26"/>
      <c r="O333" s="27">
        <f t="shared" si="5"/>
        <v>22320</v>
      </c>
    </row>
    <row r="334" spans="1:15" x14ac:dyDescent="0.35">
      <c r="A334" s="21" t="s">
        <v>19</v>
      </c>
      <c r="B334" s="24" t="s">
        <v>447</v>
      </c>
      <c r="C334" s="28"/>
      <c r="D334" s="28"/>
      <c r="E334" s="28"/>
      <c r="F334" s="32"/>
      <c r="G334" s="26"/>
      <c r="H334" s="26"/>
      <c r="I334" s="26"/>
      <c r="J334" s="26"/>
      <c r="K334" s="26"/>
      <c r="L334" s="26">
        <v>19400</v>
      </c>
      <c r="M334" s="26"/>
      <c r="N334" s="26"/>
      <c r="O334" s="27">
        <f t="shared" si="5"/>
        <v>19400</v>
      </c>
    </row>
    <row r="335" spans="1:15" x14ac:dyDescent="0.35">
      <c r="A335" s="21" t="s">
        <v>19</v>
      </c>
      <c r="B335" s="24" t="s">
        <v>454</v>
      </c>
      <c r="C335" s="28"/>
      <c r="D335" s="28"/>
      <c r="E335" s="28"/>
      <c r="F335" s="32"/>
      <c r="G335" s="26"/>
      <c r="H335" s="26"/>
      <c r="I335" s="26"/>
      <c r="J335" s="26"/>
      <c r="K335" s="26"/>
      <c r="L335" s="26">
        <v>144680</v>
      </c>
      <c r="M335" s="26"/>
      <c r="N335" s="26"/>
      <c r="O335" s="27">
        <f t="shared" si="5"/>
        <v>144680</v>
      </c>
    </row>
    <row r="336" spans="1:15" x14ac:dyDescent="0.35">
      <c r="A336" s="21" t="s">
        <v>19</v>
      </c>
      <c r="B336" s="24" t="s">
        <v>460</v>
      </c>
      <c r="C336" s="28"/>
      <c r="D336" s="28"/>
      <c r="E336" s="28"/>
      <c r="F336" s="32"/>
      <c r="G336" s="26"/>
      <c r="H336" s="26"/>
      <c r="I336" s="26"/>
      <c r="J336" s="26"/>
      <c r="K336" s="26"/>
      <c r="L336" s="26">
        <v>23565</v>
      </c>
      <c r="M336" s="26"/>
      <c r="N336" s="26"/>
      <c r="O336" s="27">
        <f t="shared" si="5"/>
        <v>23565</v>
      </c>
    </row>
    <row r="337" spans="1:15" x14ac:dyDescent="0.35">
      <c r="A337" s="21" t="s">
        <v>19</v>
      </c>
      <c r="B337" s="24" t="s">
        <v>462</v>
      </c>
      <c r="C337" s="28"/>
      <c r="D337" s="28"/>
      <c r="E337" s="28"/>
      <c r="F337" s="32"/>
      <c r="G337" s="26"/>
      <c r="H337" s="26"/>
      <c r="I337" s="26"/>
      <c r="J337" s="26"/>
      <c r="K337" s="26"/>
      <c r="L337" s="26">
        <v>11700</v>
      </c>
      <c r="M337" s="26"/>
      <c r="N337" s="26"/>
      <c r="O337" s="27">
        <f t="shared" si="5"/>
        <v>11700</v>
      </c>
    </row>
    <row r="338" spans="1:15" x14ac:dyDescent="0.35">
      <c r="A338" s="10" t="s">
        <v>19</v>
      </c>
      <c r="B338" s="10" t="s">
        <v>486</v>
      </c>
      <c r="C338" s="54"/>
      <c r="D338" s="54"/>
      <c r="E338" s="54"/>
      <c r="F338" s="54"/>
      <c r="G338" s="54"/>
      <c r="H338" s="54"/>
      <c r="I338" s="54"/>
      <c r="J338" s="54"/>
      <c r="K338" s="54"/>
      <c r="L338" s="54">
        <v>6600</v>
      </c>
      <c r="M338" s="54"/>
      <c r="N338" s="54"/>
      <c r="O338" s="27">
        <f t="shared" si="5"/>
        <v>6600</v>
      </c>
    </row>
    <row r="339" spans="1:15" x14ac:dyDescent="0.35">
      <c r="A339" s="10" t="s">
        <v>19</v>
      </c>
      <c r="B339" s="10" t="s">
        <v>488</v>
      </c>
      <c r="C339" s="54"/>
      <c r="D339" s="54"/>
      <c r="E339" s="54"/>
      <c r="F339" s="54"/>
      <c r="G339" s="54"/>
      <c r="H339" s="54"/>
      <c r="I339" s="54"/>
      <c r="J339" s="54"/>
      <c r="K339" s="54"/>
      <c r="L339" s="54">
        <v>20558</v>
      </c>
      <c r="M339" s="54"/>
      <c r="N339" s="54"/>
      <c r="O339" s="27">
        <f t="shared" si="5"/>
        <v>20558</v>
      </c>
    </row>
    <row r="340" spans="1:15" x14ac:dyDescent="0.35">
      <c r="A340" s="10" t="s">
        <v>19</v>
      </c>
      <c r="B340" s="10" t="s">
        <v>515</v>
      </c>
      <c r="C340" s="54"/>
      <c r="D340" s="56"/>
      <c r="E340" s="54"/>
      <c r="F340" s="56"/>
      <c r="G340" s="54"/>
      <c r="H340" s="56"/>
      <c r="I340" s="54"/>
      <c r="J340" s="56"/>
      <c r="K340" s="54"/>
      <c r="L340" s="56"/>
      <c r="M340" s="54">
        <v>300000</v>
      </c>
      <c r="N340" s="54"/>
      <c r="O340" s="27">
        <f t="shared" si="5"/>
        <v>300000</v>
      </c>
    </row>
    <row r="341" spans="1:15" x14ac:dyDescent="0.35">
      <c r="A341" s="10" t="s">
        <v>19</v>
      </c>
      <c r="B341" s="10" t="s">
        <v>518</v>
      </c>
      <c r="C341" s="54"/>
      <c r="D341" s="56"/>
      <c r="E341" s="54"/>
      <c r="F341" s="56"/>
      <c r="G341" s="54"/>
      <c r="H341" s="56"/>
      <c r="I341" s="54"/>
      <c r="J341" s="56"/>
      <c r="K341" s="54"/>
      <c r="L341" s="56"/>
      <c r="M341" s="54">
        <v>125300</v>
      </c>
      <c r="N341" s="54"/>
      <c r="O341" s="27">
        <f t="shared" si="5"/>
        <v>125300</v>
      </c>
    </row>
    <row r="342" spans="1:15" x14ac:dyDescent="0.35">
      <c r="A342" s="10" t="s">
        <v>19</v>
      </c>
      <c r="B342" s="10" t="s">
        <v>520</v>
      </c>
      <c r="C342" s="54"/>
      <c r="D342" s="56"/>
      <c r="E342" s="54"/>
      <c r="F342" s="56"/>
      <c r="G342" s="54"/>
      <c r="H342" s="56"/>
      <c r="I342" s="54"/>
      <c r="J342" s="56"/>
      <c r="K342" s="54"/>
      <c r="L342" s="56"/>
      <c r="M342" s="54">
        <v>221806</v>
      </c>
      <c r="N342" s="54"/>
      <c r="O342" s="27">
        <f t="shared" si="5"/>
        <v>221806</v>
      </c>
    </row>
    <row r="343" spans="1:15" x14ac:dyDescent="0.35">
      <c r="A343" s="10" t="s">
        <v>19</v>
      </c>
      <c r="B343" s="10" t="s">
        <v>521</v>
      </c>
      <c r="C343" s="54"/>
      <c r="D343" s="56"/>
      <c r="E343" s="54"/>
      <c r="F343" s="56"/>
      <c r="G343" s="54"/>
      <c r="H343" s="56"/>
      <c r="I343" s="54"/>
      <c r="J343" s="56"/>
      <c r="K343" s="54"/>
      <c r="L343" s="56"/>
      <c r="M343" s="54">
        <v>135122</v>
      </c>
      <c r="N343" s="54"/>
      <c r="O343" s="27">
        <f t="shared" si="5"/>
        <v>135122</v>
      </c>
    </row>
    <row r="344" spans="1:15" x14ac:dyDescent="0.35">
      <c r="A344" s="10" t="s">
        <v>19</v>
      </c>
      <c r="B344" s="10" t="s">
        <v>537</v>
      </c>
      <c r="C344" s="56"/>
      <c r="D344" s="56"/>
      <c r="E344" s="56"/>
      <c r="F344" s="56"/>
      <c r="G344" s="56"/>
      <c r="H344" s="56"/>
      <c r="I344" s="56"/>
      <c r="J344" s="56"/>
      <c r="K344" s="56"/>
      <c r="L344" s="54"/>
      <c r="M344" s="54">
        <v>64124</v>
      </c>
      <c r="N344" s="54"/>
      <c r="O344" s="27">
        <f t="shared" si="5"/>
        <v>64124</v>
      </c>
    </row>
    <row r="345" spans="1:15" x14ac:dyDescent="0.35">
      <c r="A345" s="4" t="s">
        <v>153</v>
      </c>
      <c r="B345" s="5" t="s">
        <v>22</v>
      </c>
      <c r="C345" s="31"/>
      <c r="D345" s="31">
        <v>126575</v>
      </c>
      <c r="E345" s="31"/>
      <c r="F345" s="31"/>
      <c r="G345" s="26"/>
      <c r="H345" s="26"/>
      <c r="I345" s="26"/>
      <c r="J345" s="26"/>
      <c r="K345" s="26"/>
      <c r="L345" s="26"/>
      <c r="M345" s="26"/>
      <c r="N345" s="26"/>
      <c r="O345" s="27">
        <f t="shared" si="5"/>
        <v>126575</v>
      </c>
    </row>
    <row r="346" spans="1:15" x14ac:dyDescent="0.35">
      <c r="A346" s="4" t="s">
        <v>153</v>
      </c>
      <c r="B346" s="5" t="s">
        <v>69</v>
      </c>
      <c r="C346" s="31">
        <v>48705</v>
      </c>
      <c r="D346" s="31"/>
      <c r="E346" s="31"/>
      <c r="F346" s="31">
        <v>7870</v>
      </c>
      <c r="G346" s="26"/>
      <c r="H346" s="26"/>
      <c r="I346" s="26"/>
      <c r="J346" s="26"/>
      <c r="K346" s="26"/>
      <c r="L346" s="26"/>
      <c r="M346" s="26"/>
      <c r="N346" s="26"/>
      <c r="O346" s="27">
        <f t="shared" si="5"/>
        <v>56575</v>
      </c>
    </row>
    <row r="347" spans="1:15" x14ac:dyDescent="0.35">
      <c r="A347" s="21" t="s">
        <v>153</v>
      </c>
      <c r="B347" s="9" t="s">
        <v>40</v>
      </c>
      <c r="C347" s="30"/>
      <c r="D347" s="30">
        <v>227942</v>
      </c>
      <c r="E347" s="30"/>
      <c r="F347" s="30"/>
      <c r="G347" s="26"/>
      <c r="H347" s="26"/>
      <c r="I347" s="26"/>
      <c r="J347" s="26"/>
      <c r="K347" s="26"/>
      <c r="L347" s="26"/>
      <c r="M347" s="26"/>
      <c r="N347" s="26"/>
      <c r="O347" s="27">
        <f t="shared" si="5"/>
        <v>227942</v>
      </c>
    </row>
    <row r="348" spans="1:15" x14ac:dyDescent="0.35">
      <c r="A348" s="21" t="s">
        <v>153</v>
      </c>
      <c r="B348" s="18" t="s">
        <v>89</v>
      </c>
      <c r="C348" s="30"/>
      <c r="D348" s="30"/>
      <c r="E348" s="33">
        <v>500000</v>
      </c>
      <c r="F348" s="30"/>
      <c r="G348" s="26"/>
      <c r="H348" s="26"/>
      <c r="I348" s="26"/>
      <c r="J348" s="26"/>
      <c r="K348" s="26"/>
      <c r="L348" s="26"/>
      <c r="M348" s="26"/>
      <c r="N348" s="26"/>
      <c r="O348" s="27">
        <f t="shared" si="5"/>
        <v>500000</v>
      </c>
    </row>
    <row r="349" spans="1:15" x14ac:dyDescent="0.35">
      <c r="A349" s="21" t="s">
        <v>153</v>
      </c>
      <c r="B349" s="23" t="s">
        <v>107</v>
      </c>
      <c r="C349" s="28"/>
      <c r="D349" s="28"/>
      <c r="E349" s="28"/>
      <c r="F349" s="29">
        <v>24250</v>
      </c>
      <c r="G349" s="26"/>
      <c r="H349" s="26"/>
      <c r="I349" s="26"/>
      <c r="J349" s="26">
        <v>125000</v>
      </c>
      <c r="K349" s="26"/>
      <c r="L349" s="26"/>
      <c r="M349" s="26"/>
      <c r="N349" s="26"/>
      <c r="O349" s="27">
        <f t="shared" si="5"/>
        <v>149250</v>
      </c>
    </row>
    <row r="350" spans="1:15" x14ac:dyDescent="0.35">
      <c r="A350" s="21" t="s">
        <v>153</v>
      </c>
      <c r="B350" s="24" t="s">
        <v>111</v>
      </c>
      <c r="C350" s="28"/>
      <c r="D350" s="28"/>
      <c r="E350" s="28"/>
      <c r="F350" s="32">
        <v>20300</v>
      </c>
      <c r="G350" s="26"/>
      <c r="H350" s="26"/>
      <c r="I350" s="26"/>
      <c r="J350" s="26"/>
      <c r="K350" s="26"/>
      <c r="L350" s="26"/>
      <c r="M350" s="26"/>
      <c r="N350" s="26"/>
      <c r="O350" s="27">
        <f t="shared" si="5"/>
        <v>20300</v>
      </c>
    </row>
    <row r="351" spans="1:15" x14ac:dyDescent="0.35">
      <c r="A351" s="21" t="s">
        <v>153</v>
      </c>
      <c r="B351" s="24" t="s">
        <v>130</v>
      </c>
      <c r="C351" s="28"/>
      <c r="D351" s="28"/>
      <c r="E351" s="28"/>
      <c r="F351" s="32">
        <v>11000</v>
      </c>
      <c r="G351" s="26"/>
      <c r="H351" s="26"/>
      <c r="I351" s="26"/>
      <c r="J351" s="26"/>
      <c r="K351" s="26"/>
      <c r="L351" s="26"/>
      <c r="M351" s="26"/>
      <c r="N351" s="26"/>
      <c r="O351" s="27">
        <f t="shared" si="5"/>
        <v>11000</v>
      </c>
    </row>
    <row r="352" spans="1:15" x14ac:dyDescent="0.35">
      <c r="A352" s="21" t="s">
        <v>153</v>
      </c>
      <c r="B352" s="24" t="s">
        <v>241</v>
      </c>
      <c r="C352" s="28"/>
      <c r="D352" s="28"/>
      <c r="E352" s="28"/>
      <c r="F352" s="32"/>
      <c r="G352" s="26">
        <v>25000</v>
      </c>
      <c r="H352" s="26"/>
      <c r="I352" s="26"/>
      <c r="J352" s="26"/>
      <c r="K352" s="26"/>
      <c r="L352" s="26"/>
      <c r="M352" s="26"/>
      <c r="N352" s="26"/>
      <c r="O352" s="27">
        <f t="shared" si="5"/>
        <v>25000</v>
      </c>
    </row>
    <row r="353" spans="1:15" x14ac:dyDescent="0.35">
      <c r="A353" s="21" t="s">
        <v>153</v>
      </c>
      <c r="B353" s="24" t="s">
        <v>242</v>
      </c>
      <c r="C353" s="28"/>
      <c r="D353" s="28"/>
      <c r="E353" s="28"/>
      <c r="F353" s="32"/>
      <c r="G353" s="26">
        <v>24750</v>
      </c>
      <c r="H353" s="26"/>
      <c r="I353" s="26"/>
      <c r="J353" s="26"/>
      <c r="K353" s="26"/>
      <c r="L353" s="26"/>
      <c r="M353" s="26"/>
      <c r="N353" s="26"/>
      <c r="O353" s="27">
        <f t="shared" si="5"/>
        <v>24750</v>
      </c>
    </row>
    <row r="354" spans="1:15" x14ac:dyDescent="0.35">
      <c r="A354" s="21" t="s">
        <v>153</v>
      </c>
      <c r="B354" s="24" t="s">
        <v>243</v>
      </c>
      <c r="C354" s="28"/>
      <c r="D354" s="28"/>
      <c r="E354" s="28"/>
      <c r="F354" s="32"/>
      <c r="G354" s="26">
        <v>200000</v>
      </c>
      <c r="H354" s="26">
        <v>32000</v>
      </c>
      <c r="I354" s="26"/>
      <c r="J354" s="26"/>
      <c r="K354" s="26"/>
      <c r="L354" s="26"/>
      <c r="M354" s="26"/>
      <c r="N354" s="26"/>
      <c r="O354" s="27">
        <f t="shared" si="5"/>
        <v>232000</v>
      </c>
    </row>
    <row r="355" spans="1:15" x14ac:dyDescent="0.35">
      <c r="A355" s="21" t="s">
        <v>153</v>
      </c>
      <c r="B355" s="24" t="s">
        <v>244</v>
      </c>
      <c r="C355" s="28"/>
      <c r="D355" s="28"/>
      <c r="E355" s="28"/>
      <c r="F355" s="32"/>
      <c r="G355" s="26">
        <v>21508</v>
      </c>
      <c r="H355" s="26"/>
      <c r="I355" s="26"/>
      <c r="J355" s="26"/>
      <c r="K355" s="26"/>
      <c r="L355" s="26"/>
      <c r="M355" s="26"/>
      <c r="N355" s="26"/>
      <c r="O355" s="27">
        <f t="shared" si="5"/>
        <v>21508</v>
      </c>
    </row>
    <row r="356" spans="1:15" x14ac:dyDescent="0.35">
      <c r="A356" s="21" t="s">
        <v>153</v>
      </c>
      <c r="B356" s="24" t="s">
        <v>245</v>
      </c>
      <c r="C356" s="28"/>
      <c r="D356" s="28"/>
      <c r="E356" s="28"/>
      <c r="F356" s="32"/>
      <c r="G356" s="26"/>
      <c r="H356" s="26">
        <v>24000</v>
      </c>
      <c r="I356" s="26"/>
      <c r="J356" s="26"/>
      <c r="K356" s="26"/>
      <c r="L356" s="26"/>
      <c r="M356" s="26"/>
      <c r="N356" s="26"/>
      <c r="O356" s="27">
        <f t="shared" si="5"/>
        <v>24000</v>
      </c>
    </row>
    <row r="357" spans="1:15" x14ac:dyDescent="0.35">
      <c r="A357" s="21" t="s">
        <v>153</v>
      </c>
      <c r="B357" s="24" t="s">
        <v>246</v>
      </c>
      <c r="C357" s="28"/>
      <c r="D357" s="28"/>
      <c r="E357" s="28"/>
      <c r="F357" s="32"/>
      <c r="G357" s="26"/>
      <c r="H357" s="26">
        <v>24999</v>
      </c>
      <c r="I357" s="26"/>
      <c r="J357" s="26"/>
      <c r="K357" s="26"/>
      <c r="L357" s="26"/>
      <c r="M357" s="26"/>
      <c r="N357" s="26"/>
      <c r="O357" s="27">
        <f t="shared" si="5"/>
        <v>24999</v>
      </c>
    </row>
    <row r="358" spans="1:15" x14ac:dyDescent="0.35">
      <c r="A358" s="21" t="s">
        <v>153</v>
      </c>
      <c r="B358" s="24" t="s">
        <v>247</v>
      </c>
      <c r="C358" s="28"/>
      <c r="D358" s="28"/>
      <c r="E358" s="28"/>
      <c r="F358" s="32"/>
      <c r="G358" s="26">
        <v>10000</v>
      </c>
      <c r="H358" s="26">
        <v>240000</v>
      </c>
      <c r="I358" s="26"/>
      <c r="J358" s="26"/>
      <c r="K358" s="26"/>
      <c r="L358" s="26"/>
      <c r="M358" s="26"/>
      <c r="N358" s="26"/>
      <c r="O358" s="27">
        <f t="shared" si="5"/>
        <v>250000</v>
      </c>
    </row>
    <row r="359" spans="1:15" x14ac:dyDescent="0.35">
      <c r="A359" s="21" t="s">
        <v>153</v>
      </c>
      <c r="B359" s="24" t="s">
        <v>248</v>
      </c>
      <c r="C359" s="28"/>
      <c r="D359" s="28"/>
      <c r="E359" s="28"/>
      <c r="F359" s="32"/>
      <c r="G359" s="26"/>
      <c r="H359" s="26">
        <v>62000</v>
      </c>
      <c r="I359" s="26"/>
      <c r="J359" s="26"/>
      <c r="K359" s="26"/>
      <c r="L359" s="26"/>
      <c r="M359" s="26"/>
      <c r="N359" s="26"/>
      <c r="O359" s="27">
        <f t="shared" si="5"/>
        <v>62000</v>
      </c>
    </row>
    <row r="360" spans="1:15" x14ac:dyDescent="0.35">
      <c r="A360" s="21" t="s">
        <v>153</v>
      </c>
      <c r="B360" s="24" t="s">
        <v>249</v>
      </c>
      <c r="C360" s="28"/>
      <c r="D360" s="28"/>
      <c r="E360" s="28"/>
      <c r="F360" s="32"/>
      <c r="G360" s="26"/>
      <c r="H360" s="26">
        <v>250000</v>
      </c>
      <c r="I360" s="26"/>
      <c r="J360" s="26">
        <v>50000</v>
      </c>
      <c r="K360" s="26"/>
      <c r="L360" s="26"/>
      <c r="M360" s="26"/>
      <c r="N360" s="26"/>
      <c r="O360" s="27">
        <f t="shared" si="5"/>
        <v>300000</v>
      </c>
    </row>
    <row r="361" spans="1:15" x14ac:dyDescent="0.35">
      <c r="A361" s="21" t="s">
        <v>153</v>
      </c>
      <c r="B361" s="24" t="s">
        <v>250</v>
      </c>
      <c r="C361" s="28"/>
      <c r="D361" s="28"/>
      <c r="E361" s="28"/>
      <c r="F361" s="32"/>
      <c r="G361" s="26">
        <v>245000</v>
      </c>
      <c r="H361" s="26"/>
      <c r="I361" s="26"/>
      <c r="J361" s="26"/>
      <c r="K361" s="26"/>
      <c r="L361" s="26"/>
      <c r="M361" s="26"/>
      <c r="N361" s="26"/>
      <c r="O361" s="27">
        <f t="shared" si="5"/>
        <v>245000</v>
      </c>
    </row>
    <row r="362" spans="1:15" x14ac:dyDescent="0.35">
      <c r="A362" s="21" t="s">
        <v>153</v>
      </c>
      <c r="B362" s="24" t="s">
        <v>299</v>
      </c>
      <c r="C362" s="28"/>
      <c r="D362" s="28"/>
      <c r="E362" s="28"/>
      <c r="F362" s="32"/>
      <c r="G362" s="26"/>
      <c r="H362" s="26"/>
      <c r="I362" s="26">
        <v>23951</v>
      </c>
      <c r="J362" s="26">
        <v>24754</v>
      </c>
      <c r="K362" s="26"/>
      <c r="L362" s="26"/>
      <c r="M362" s="26"/>
      <c r="N362" s="26"/>
      <c r="O362" s="27">
        <f t="shared" si="5"/>
        <v>48705</v>
      </c>
    </row>
    <row r="363" spans="1:15" x14ac:dyDescent="0.35">
      <c r="A363" s="21" t="s">
        <v>153</v>
      </c>
      <c r="B363" s="24" t="s">
        <v>410</v>
      </c>
      <c r="C363" s="28"/>
      <c r="D363" s="28"/>
      <c r="E363" s="28"/>
      <c r="F363" s="32"/>
      <c r="G363" s="26"/>
      <c r="H363" s="26"/>
      <c r="I363" s="26"/>
      <c r="J363" s="26"/>
      <c r="K363" s="26">
        <v>60000</v>
      </c>
      <c r="L363" s="26"/>
      <c r="M363" s="26"/>
      <c r="N363" s="26"/>
      <c r="O363" s="27">
        <f t="shared" si="5"/>
        <v>60000</v>
      </c>
    </row>
    <row r="364" spans="1:15" x14ac:dyDescent="0.35">
      <c r="A364" s="21" t="s">
        <v>153</v>
      </c>
      <c r="B364" s="12" t="s">
        <v>428</v>
      </c>
      <c r="C364" s="28"/>
      <c r="D364" s="28"/>
      <c r="E364" s="28"/>
      <c r="F364" s="32"/>
      <c r="G364" s="26"/>
      <c r="H364" s="26"/>
      <c r="I364" s="26"/>
      <c r="J364" s="26"/>
      <c r="K364" s="26">
        <v>6500</v>
      </c>
      <c r="L364" s="26"/>
      <c r="M364" s="26"/>
      <c r="N364" s="26"/>
      <c r="O364" s="27">
        <f t="shared" si="5"/>
        <v>6500</v>
      </c>
    </row>
    <row r="365" spans="1:15" x14ac:dyDescent="0.35">
      <c r="A365" s="21" t="s">
        <v>153</v>
      </c>
      <c r="B365" s="12" t="s">
        <v>429</v>
      </c>
      <c r="C365" s="28"/>
      <c r="D365" s="28"/>
      <c r="E365" s="28"/>
      <c r="F365" s="32"/>
      <c r="G365" s="26"/>
      <c r="H365" s="26"/>
      <c r="I365" s="26"/>
      <c r="J365" s="26"/>
      <c r="K365" s="26">
        <v>19500</v>
      </c>
      <c r="L365" s="26"/>
      <c r="M365" s="26"/>
      <c r="N365" s="26"/>
      <c r="O365" s="27">
        <f t="shared" si="5"/>
        <v>19500</v>
      </c>
    </row>
    <row r="366" spans="1:15" x14ac:dyDescent="0.35">
      <c r="A366" s="21" t="s">
        <v>153</v>
      </c>
      <c r="B366" s="12" t="s">
        <v>453</v>
      </c>
      <c r="C366" s="28"/>
      <c r="D366" s="28"/>
      <c r="E366" s="28"/>
      <c r="F366" s="32"/>
      <c r="G366" s="26"/>
      <c r="H366" s="26"/>
      <c r="I366" s="26"/>
      <c r="J366" s="26"/>
      <c r="K366" s="26"/>
      <c r="L366" s="26">
        <v>65000</v>
      </c>
      <c r="M366" s="26"/>
      <c r="N366" s="26"/>
      <c r="O366" s="27">
        <f t="shared" si="5"/>
        <v>65000</v>
      </c>
    </row>
    <row r="367" spans="1:15" ht="20.149999999999999" customHeight="1" x14ac:dyDescent="0.35">
      <c r="A367" s="21" t="s">
        <v>153</v>
      </c>
      <c r="B367" s="75" t="s">
        <v>561</v>
      </c>
      <c r="C367" s="28"/>
      <c r="D367" s="28"/>
      <c r="E367" s="28"/>
      <c r="F367" s="32"/>
      <c r="G367" s="76"/>
      <c r="H367" s="76"/>
      <c r="I367" s="76"/>
      <c r="J367" s="76"/>
      <c r="K367" s="76"/>
      <c r="L367" s="76">
        <v>20000</v>
      </c>
      <c r="M367" s="76"/>
      <c r="N367" s="76"/>
      <c r="O367" s="59">
        <f t="shared" si="5"/>
        <v>20000</v>
      </c>
    </row>
    <row r="368" spans="1:15" x14ac:dyDescent="0.35">
      <c r="A368" s="4" t="s">
        <v>153</v>
      </c>
      <c r="B368" s="10" t="s">
        <v>495</v>
      </c>
      <c r="C368" s="54"/>
      <c r="D368" s="54"/>
      <c r="E368" s="54"/>
      <c r="F368" s="54"/>
      <c r="G368" s="54"/>
      <c r="H368" s="54"/>
      <c r="I368" s="54"/>
      <c r="J368" s="54"/>
      <c r="K368" s="54"/>
      <c r="L368" s="54">
        <v>20000</v>
      </c>
      <c r="M368" s="54"/>
      <c r="N368" s="54"/>
      <c r="O368" s="27">
        <f t="shared" si="5"/>
        <v>20000</v>
      </c>
    </row>
    <row r="369" spans="1:15" x14ac:dyDescent="0.35">
      <c r="A369" s="10" t="s">
        <v>153</v>
      </c>
      <c r="B369" s="10" t="s">
        <v>528</v>
      </c>
      <c r="C369" s="57"/>
      <c r="D369" s="57"/>
      <c r="E369" s="57"/>
      <c r="F369" s="57"/>
      <c r="G369" s="57"/>
      <c r="H369" s="57"/>
      <c r="I369" s="57"/>
      <c r="J369" s="57"/>
      <c r="K369" s="57"/>
      <c r="L369" s="54">
        <v>25000</v>
      </c>
      <c r="M369" s="57"/>
      <c r="N369" s="57"/>
      <c r="O369" s="27">
        <f t="shared" si="5"/>
        <v>25000</v>
      </c>
    </row>
    <row r="370" spans="1:15" x14ac:dyDescent="0.35">
      <c r="A370" s="10" t="s">
        <v>153</v>
      </c>
      <c r="B370" s="10" t="s">
        <v>532</v>
      </c>
      <c r="C370" s="56"/>
      <c r="D370" s="56"/>
      <c r="E370" s="56"/>
      <c r="F370" s="56"/>
      <c r="G370" s="56"/>
      <c r="H370" s="56"/>
      <c r="I370" s="56"/>
      <c r="J370" s="56"/>
      <c r="K370" s="56"/>
      <c r="L370" s="54">
        <v>25000</v>
      </c>
      <c r="M370" s="56"/>
      <c r="N370" s="56"/>
      <c r="O370" s="27">
        <f t="shared" si="5"/>
        <v>25000</v>
      </c>
    </row>
    <row r="371" spans="1:15" x14ac:dyDescent="0.35">
      <c r="A371" s="19" t="s">
        <v>147</v>
      </c>
      <c r="B371" s="18" t="s">
        <v>94</v>
      </c>
      <c r="C371" s="31"/>
      <c r="D371" s="31"/>
      <c r="E371" s="46">
        <v>490000</v>
      </c>
      <c r="F371" s="31"/>
      <c r="G371" s="26"/>
      <c r="H371" s="26"/>
      <c r="I371" s="26"/>
      <c r="J371" s="26"/>
      <c r="K371" s="26"/>
      <c r="L371" s="26"/>
      <c r="M371" s="26"/>
      <c r="N371" s="26"/>
      <c r="O371" s="27">
        <f t="shared" si="5"/>
        <v>490000</v>
      </c>
    </row>
    <row r="372" spans="1:15" x14ac:dyDescent="0.35">
      <c r="A372" s="22" t="s">
        <v>147</v>
      </c>
      <c r="B372" s="23" t="s">
        <v>105</v>
      </c>
      <c r="C372" s="28"/>
      <c r="D372" s="28"/>
      <c r="E372" s="28"/>
      <c r="F372" s="29">
        <v>24950</v>
      </c>
      <c r="G372" s="26"/>
      <c r="H372" s="26"/>
      <c r="I372" s="26"/>
      <c r="J372" s="26"/>
      <c r="K372" s="26"/>
      <c r="L372" s="26"/>
      <c r="M372" s="26"/>
      <c r="N372" s="26"/>
      <c r="O372" s="27">
        <f t="shared" si="5"/>
        <v>24950</v>
      </c>
    </row>
    <row r="373" spans="1:15" x14ac:dyDescent="0.35">
      <c r="A373" s="4" t="s">
        <v>147</v>
      </c>
      <c r="B373" s="5" t="s">
        <v>21</v>
      </c>
      <c r="C373" s="31"/>
      <c r="D373" s="31">
        <v>438194</v>
      </c>
      <c r="E373" s="31"/>
      <c r="F373" s="31"/>
      <c r="G373" s="26"/>
      <c r="H373" s="26"/>
      <c r="I373" s="26"/>
      <c r="J373" s="26"/>
      <c r="K373" s="26"/>
      <c r="L373" s="26"/>
      <c r="M373" s="26"/>
      <c r="N373" s="26"/>
      <c r="O373" s="27">
        <f t="shared" si="5"/>
        <v>438194</v>
      </c>
    </row>
    <row r="374" spans="1:15" x14ac:dyDescent="0.35">
      <c r="A374" s="4" t="s">
        <v>147</v>
      </c>
      <c r="B374" s="5" t="s">
        <v>133</v>
      </c>
      <c r="C374" s="31"/>
      <c r="D374" s="31"/>
      <c r="E374" s="31"/>
      <c r="F374" s="31"/>
      <c r="G374" s="26">
        <v>25000</v>
      </c>
      <c r="H374" s="26"/>
      <c r="I374" s="26">
        <v>10000</v>
      </c>
      <c r="J374" s="26">
        <v>9836</v>
      </c>
      <c r="K374" s="26"/>
      <c r="L374" s="26">
        <v>7500</v>
      </c>
      <c r="M374" s="26"/>
      <c r="N374" s="26"/>
      <c r="O374" s="27">
        <f t="shared" si="5"/>
        <v>52336</v>
      </c>
    </row>
    <row r="375" spans="1:15" x14ac:dyDescent="0.35">
      <c r="A375" s="4" t="s">
        <v>147</v>
      </c>
      <c r="B375" s="5" t="s">
        <v>212</v>
      </c>
      <c r="C375" s="31"/>
      <c r="D375" s="31"/>
      <c r="E375" s="31"/>
      <c r="F375" s="31"/>
      <c r="G375" s="26">
        <v>250000</v>
      </c>
      <c r="H375" s="26"/>
      <c r="I375" s="26"/>
      <c r="J375" s="26"/>
      <c r="K375" s="26"/>
      <c r="L375" s="26"/>
      <c r="M375" s="26"/>
      <c r="N375" s="26"/>
      <c r="O375" s="27">
        <f t="shared" si="5"/>
        <v>250000</v>
      </c>
    </row>
    <row r="376" spans="1:15" x14ac:dyDescent="0.35">
      <c r="A376" s="4" t="s">
        <v>147</v>
      </c>
      <c r="B376" s="5" t="s">
        <v>213</v>
      </c>
      <c r="C376" s="31"/>
      <c r="D376" s="31"/>
      <c r="E376" s="31"/>
      <c r="F376" s="31"/>
      <c r="G376" s="26">
        <v>250000</v>
      </c>
      <c r="H376" s="26"/>
      <c r="I376" s="26"/>
      <c r="J376" s="26"/>
      <c r="K376" s="26"/>
      <c r="L376" s="26"/>
      <c r="M376" s="26"/>
      <c r="N376" s="26"/>
      <c r="O376" s="27">
        <f t="shared" si="5"/>
        <v>250000</v>
      </c>
    </row>
    <row r="377" spans="1:15" x14ac:dyDescent="0.35">
      <c r="A377" s="4" t="s">
        <v>147</v>
      </c>
      <c r="B377" s="5" t="s">
        <v>214</v>
      </c>
      <c r="C377" s="31"/>
      <c r="D377" s="31"/>
      <c r="E377" s="31"/>
      <c r="F377" s="31"/>
      <c r="G377" s="26">
        <v>25000</v>
      </c>
      <c r="H377" s="26"/>
      <c r="I377" s="26"/>
      <c r="J377" s="26"/>
      <c r="K377" s="26"/>
      <c r="L377" s="26"/>
      <c r="M377" s="26"/>
      <c r="N377" s="26"/>
      <c r="O377" s="27">
        <f t="shared" si="5"/>
        <v>25000</v>
      </c>
    </row>
    <row r="378" spans="1:15" x14ac:dyDescent="0.35">
      <c r="A378" s="4" t="s">
        <v>147</v>
      </c>
      <c r="B378" s="5" t="s">
        <v>215</v>
      </c>
      <c r="C378" s="31"/>
      <c r="D378" s="31"/>
      <c r="E378" s="31"/>
      <c r="F378" s="31"/>
      <c r="G378" s="26"/>
      <c r="H378" s="26">
        <v>16000</v>
      </c>
      <c r="I378" s="26"/>
      <c r="J378" s="26"/>
      <c r="K378" s="26"/>
      <c r="L378" s="26"/>
      <c r="M378" s="26"/>
      <c r="N378" s="26"/>
      <c r="O378" s="27">
        <f t="shared" si="5"/>
        <v>16000</v>
      </c>
    </row>
    <row r="379" spans="1:15" x14ac:dyDescent="0.35">
      <c r="A379" s="4" t="s">
        <v>147</v>
      </c>
      <c r="B379" s="5" t="s">
        <v>216</v>
      </c>
      <c r="C379" s="31"/>
      <c r="D379" s="31"/>
      <c r="E379" s="31"/>
      <c r="F379" s="31"/>
      <c r="G379" s="26"/>
      <c r="H379" s="26">
        <v>25000</v>
      </c>
      <c r="I379" s="26"/>
      <c r="J379" s="26"/>
      <c r="K379" s="26"/>
      <c r="L379" s="26"/>
      <c r="M379" s="26"/>
      <c r="N379" s="26"/>
      <c r="O379" s="27">
        <f t="shared" si="5"/>
        <v>25000</v>
      </c>
    </row>
    <row r="380" spans="1:15" x14ac:dyDescent="0.35">
      <c r="A380" s="4" t="s">
        <v>147</v>
      </c>
      <c r="B380" s="5" t="s">
        <v>217</v>
      </c>
      <c r="C380" s="31"/>
      <c r="D380" s="31"/>
      <c r="E380" s="31"/>
      <c r="F380" s="31"/>
      <c r="G380" s="26"/>
      <c r="H380" s="26"/>
      <c r="I380" s="26">
        <v>140000</v>
      </c>
      <c r="J380" s="26">
        <v>31720</v>
      </c>
      <c r="K380" s="26"/>
      <c r="L380" s="26"/>
      <c r="M380" s="26"/>
      <c r="N380" s="26"/>
      <c r="O380" s="27">
        <f t="shared" si="5"/>
        <v>171720</v>
      </c>
    </row>
    <row r="381" spans="1:15" x14ac:dyDescent="0.35">
      <c r="A381" s="4" t="s">
        <v>147</v>
      </c>
      <c r="B381" s="5" t="s">
        <v>218</v>
      </c>
      <c r="C381" s="31"/>
      <c r="D381" s="31"/>
      <c r="E381" s="31"/>
      <c r="F381" s="31"/>
      <c r="G381" s="26"/>
      <c r="H381" s="26">
        <v>17702</v>
      </c>
      <c r="I381" s="26"/>
      <c r="J381" s="26"/>
      <c r="K381" s="26"/>
      <c r="L381" s="26"/>
      <c r="M381" s="26"/>
      <c r="N381" s="26"/>
      <c r="O381" s="27">
        <f t="shared" si="5"/>
        <v>17702</v>
      </c>
    </row>
    <row r="382" spans="1:15" x14ac:dyDescent="0.35">
      <c r="A382" s="4" t="s">
        <v>147</v>
      </c>
      <c r="B382" s="5" t="s">
        <v>296</v>
      </c>
      <c r="C382" s="31"/>
      <c r="D382" s="31"/>
      <c r="E382" s="31"/>
      <c r="F382" s="31"/>
      <c r="G382" s="26"/>
      <c r="H382" s="26"/>
      <c r="I382" s="26">
        <v>20000</v>
      </c>
      <c r="J382" s="26"/>
      <c r="K382" s="26"/>
      <c r="L382" s="26">
        <v>19350</v>
      </c>
      <c r="M382" s="26"/>
      <c r="N382" s="26"/>
      <c r="O382" s="27">
        <f t="shared" si="5"/>
        <v>39350</v>
      </c>
    </row>
    <row r="383" spans="1:15" x14ac:dyDescent="0.35">
      <c r="A383" s="4" t="s">
        <v>147</v>
      </c>
      <c r="B383" s="5" t="s">
        <v>340</v>
      </c>
      <c r="C383" s="31"/>
      <c r="D383" s="31"/>
      <c r="E383" s="31"/>
      <c r="F383" s="31"/>
      <c r="G383" s="26"/>
      <c r="H383" s="26"/>
      <c r="I383" s="26">
        <v>24999</v>
      </c>
      <c r="J383" s="26"/>
      <c r="K383" s="26"/>
      <c r="L383" s="26"/>
      <c r="M383" s="26"/>
      <c r="N383" s="26"/>
      <c r="O383" s="27">
        <f t="shared" si="5"/>
        <v>24999</v>
      </c>
    </row>
    <row r="384" spans="1:15" x14ac:dyDescent="0.35">
      <c r="A384" s="4" t="s">
        <v>147</v>
      </c>
      <c r="B384" s="5" t="s">
        <v>349</v>
      </c>
      <c r="C384" s="31"/>
      <c r="D384" s="31"/>
      <c r="E384" s="31"/>
      <c r="F384" s="31"/>
      <c r="G384" s="26"/>
      <c r="H384" s="26"/>
      <c r="I384" s="26"/>
      <c r="J384" s="26">
        <v>300000</v>
      </c>
      <c r="K384" s="26"/>
      <c r="L384" s="26"/>
      <c r="M384" s="26"/>
      <c r="N384" s="26"/>
      <c r="O384" s="27">
        <f t="shared" si="5"/>
        <v>300000</v>
      </c>
    </row>
    <row r="385" spans="1:15" x14ac:dyDescent="0.35">
      <c r="A385" s="4" t="s">
        <v>147</v>
      </c>
      <c r="B385" s="5" t="s">
        <v>379</v>
      </c>
      <c r="C385" s="31"/>
      <c r="D385" s="31"/>
      <c r="E385" s="31"/>
      <c r="F385" s="31"/>
      <c r="G385" s="26"/>
      <c r="H385" s="26"/>
      <c r="I385" s="26"/>
      <c r="J385" s="26">
        <v>22500</v>
      </c>
      <c r="K385" s="26"/>
      <c r="L385" s="26"/>
      <c r="M385" s="26"/>
      <c r="N385" s="26"/>
      <c r="O385" s="27">
        <f t="shared" si="5"/>
        <v>22500</v>
      </c>
    </row>
    <row r="386" spans="1:15" x14ac:dyDescent="0.35">
      <c r="A386" s="4" t="s">
        <v>147</v>
      </c>
      <c r="B386" s="5" t="s">
        <v>423</v>
      </c>
      <c r="C386" s="31"/>
      <c r="D386" s="31"/>
      <c r="E386" s="31"/>
      <c r="F386" s="31"/>
      <c r="G386" s="26"/>
      <c r="H386" s="26"/>
      <c r="I386" s="26"/>
      <c r="J386" s="26"/>
      <c r="K386" s="26">
        <v>200000</v>
      </c>
      <c r="L386" s="26"/>
      <c r="M386" s="26"/>
      <c r="N386" s="26"/>
      <c r="O386" s="27">
        <f t="shared" ref="O386:O449" si="6">SUM(C386:N386)</f>
        <v>200000</v>
      </c>
    </row>
    <row r="387" spans="1:15" x14ac:dyDescent="0.35">
      <c r="A387" s="4" t="s">
        <v>147</v>
      </c>
      <c r="B387" s="5" t="s">
        <v>450</v>
      </c>
      <c r="C387" s="31"/>
      <c r="D387" s="31"/>
      <c r="E387" s="31"/>
      <c r="F387" s="31"/>
      <c r="G387" s="26"/>
      <c r="H387" s="26"/>
      <c r="I387" s="26"/>
      <c r="J387" s="26"/>
      <c r="K387" s="26"/>
      <c r="L387" s="26">
        <v>201880</v>
      </c>
      <c r="M387" s="26"/>
      <c r="N387" s="26"/>
      <c r="O387" s="27">
        <f t="shared" si="6"/>
        <v>201880</v>
      </c>
    </row>
    <row r="388" spans="1:15" x14ac:dyDescent="0.35">
      <c r="A388" s="4" t="s">
        <v>147</v>
      </c>
      <c r="B388" s="5" t="s">
        <v>467</v>
      </c>
      <c r="C388" s="31"/>
      <c r="D388" s="31"/>
      <c r="E388" s="31"/>
      <c r="F388" s="31"/>
      <c r="G388" s="26"/>
      <c r="H388" s="26"/>
      <c r="I388" s="26"/>
      <c r="J388" s="26"/>
      <c r="K388" s="26"/>
      <c r="L388" s="26">
        <v>95000</v>
      </c>
      <c r="M388" s="26"/>
      <c r="N388" s="26"/>
      <c r="O388" s="27">
        <f t="shared" si="6"/>
        <v>95000</v>
      </c>
    </row>
    <row r="389" spans="1:15" x14ac:dyDescent="0.35">
      <c r="A389" s="4" t="s">
        <v>147</v>
      </c>
      <c r="B389" s="10" t="s">
        <v>493</v>
      </c>
      <c r="C389" s="54"/>
      <c r="D389" s="54"/>
      <c r="E389" s="54"/>
      <c r="F389" s="54"/>
      <c r="G389" s="54"/>
      <c r="H389" s="54"/>
      <c r="I389" s="54"/>
      <c r="J389" s="54"/>
      <c r="K389" s="54"/>
      <c r="L389" s="54">
        <v>6544</v>
      </c>
      <c r="M389" s="54"/>
      <c r="N389" s="54"/>
      <c r="O389" s="27">
        <f t="shared" si="6"/>
        <v>6544</v>
      </c>
    </row>
    <row r="390" spans="1:15" ht="20.149999999999999" customHeight="1" x14ac:dyDescent="0.35">
      <c r="A390" s="9" t="s">
        <v>147</v>
      </c>
      <c r="B390" s="75" t="s">
        <v>557</v>
      </c>
      <c r="C390" s="78"/>
      <c r="D390" s="78"/>
      <c r="E390" s="78"/>
      <c r="F390" s="78"/>
      <c r="G390" s="76"/>
      <c r="H390" s="76"/>
      <c r="I390" s="76"/>
      <c r="J390" s="76"/>
      <c r="K390" s="76"/>
      <c r="L390" s="76">
        <v>255026</v>
      </c>
      <c r="M390" s="76"/>
      <c r="N390" s="76"/>
      <c r="O390" s="59">
        <f t="shared" si="6"/>
        <v>255026</v>
      </c>
    </row>
    <row r="391" spans="1:15" x14ac:dyDescent="0.35">
      <c r="A391" s="10" t="s">
        <v>147</v>
      </c>
      <c r="B391" s="10" t="s">
        <v>523</v>
      </c>
      <c r="C391" s="54"/>
      <c r="D391" s="56"/>
      <c r="E391" s="54"/>
      <c r="F391" s="56"/>
      <c r="G391" s="54"/>
      <c r="H391" s="56"/>
      <c r="I391" s="54"/>
      <c r="J391" s="56"/>
      <c r="K391" s="54"/>
      <c r="L391" s="56"/>
      <c r="M391" s="54">
        <v>300000</v>
      </c>
      <c r="N391" s="54"/>
      <c r="O391" s="27">
        <f t="shared" si="6"/>
        <v>300000</v>
      </c>
    </row>
    <row r="392" spans="1:15" x14ac:dyDescent="0.35">
      <c r="A392" s="9" t="s">
        <v>150</v>
      </c>
      <c r="B392" s="9" t="s">
        <v>41</v>
      </c>
      <c r="C392" s="30"/>
      <c r="D392" s="30">
        <v>340000</v>
      </c>
      <c r="E392" s="30"/>
      <c r="F392" s="30"/>
      <c r="G392" s="26"/>
      <c r="H392" s="26"/>
      <c r="I392" s="26"/>
      <c r="J392" s="26"/>
      <c r="K392" s="26"/>
      <c r="L392" s="26"/>
      <c r="M392" s="26"/>
      <c r="N392" s="26"/>
      <c r="O392" s="27">
        <f t="shared" si="6"/>
        <v>340000</v>
      </c>
    </row>
    <row r="393" spans="1:15" x14ac:dyDescent="0.35">
      <c r="A393" s="9" t="s">
        <v>150</v>
      </c>
      <c r="B393" s="9" t="s">
        <v>232</v>
      </c>
      <c r="C393" s="30"/>
      <c r="D393" s="30"/>
      <c r="E393" s="30"/>
      <c r="F393" s="30"/>
      <c r="G393" s="26"/>
      <c r="H393" s="26">
        <v>150000</v>
      </c>
      <c r="I393" s="26"/>
      <c r="J393" s="26"/>
      <c r="K393" s="26"/>
      <c r="L393" s="26"/>
      <c r="M393" s="26"/>
      <c r="N393" s="26"/>
      <c r="O393" s="27">
        <f t="shared" si="6"/>
        <v>150000</v>
      </c>
    </row>
    <row r="394" spans="1:15" x14ac:dyDescent="0.35">
      <c r="A394" s="9" t="s">
        <v>150</v>
      </c>
      <c r="B394" s="9" t="s">
        <v>233</v>
      </c>
      <c r="C394" s="30"/>
      <c r="D394" s="30"/>
      <c r="E394" s="30"/>
      <c r="F394" s="30"/>
      <c r="G394" s="26"/>
      <c r="H394" s="26">
        <v>20000</v>
      </c>
      <c r="I394" s="26"/>
      <c r="J394" s="26"/>
      <c r="K394" s="26"/>
      <c r="L394" s="26"/>
      <c r="M394" s="26"/>
      <c r="N394" s="26"/>
      <c r="O394" s="27">
        <f t="shared" si="6"/>
        <v>20000</v>
      </c>
    </row>
    <row r="395" spans="1:15" x14ac:dyDescent="0.35">
      <c r="A395" s="9" t="s">
        <v>150</v>
      </c>
      <c r="B395" s="9" t="s">
        <v>234</v>
      </c>
      <c r="C395" s="30"/>
      <c r="D395" s="30"/>
      <c r="E395" s="30"/>
      <c r="F395" s="30"/>
      <c r="G395" s="26"/>
      <c r="H395" s="26"/>
      <c r="I395" s="26">
        <v>25000</v>
      </c>
      <c r="J395" s="26"/>
      <c r="K395" s="26"/>
      <c r="L395" s="26"/>
      <c r="M395" s="26"/>
      <c r="N395" s="26"/>
      <c r="O395" s="27">
        <f t="shared" si="6"/>
        <v>25000</v>
      </c>
    </row>
    <row r="396" spans="1:15" x14ac:dyDescent="0.35">
      <c r="A396" s="9" t="s">
        <v>150</v>
      </c>
      <c r="B396" s="9" t="s">
        <v>307</v>
      </c>
      <c r="C396" s="30"/>
      <c r="D396" s="30"/>
      <c r="E396" s="30"/>
      <c r="F396" s="30"/>
      <c r="G396" s="26"/>
      <c r="H396" s="26"/>
      <c r="I396" s="26">
        <v>8000</v>
      </c>
      <c r="J396" s="26"/>
      <c r="K396" s="26"/>
      <c r="L396" s="26"/>
      <c r="M396" s="26"/>
      <c r="N396" s="26"/>
      <c r="O396" s="27">
        <f t="shared" si="6"/>
        <v>8000</v>
      </c>
    </row>
    <row r="397" spans="1:15" x14ac:dyDescent="0.35">
      <c r="A397" s="9" t="s">
        <v>150</v>
      </c>
      <c r="B397" s="9" t="s">
        <v>323</v>
      </c>
      <c r="C397" s="30"/>
      <c r="D397" s="30"/>
      <c r="E397" s="30"/>
      <c r="F397" s="30"/>
      <c r="G397" s="26"/>
      <c r="H397" s="26"/>
      <c r="I397" s="26">
        <v>9669</v>
      </c>
      <c r="J397" s="26"/>
      <c r="K397" s="26"/>
      <c r="L397" s="26"/>
      <c r="M397" s="26"/>
      <c r="N397" s="26"/>
      <c r="O397" s="27">
        <f t="shared" si="6"/>
        <v>9669</v>
      </c>
    </row>
    <row r="398" spans="1:15" x14ac:dyDescent="0.35">
      <c r="A398" s="9" t="s">
        <v>150</v>
      </c>
      <c r="B398" s="9" t="s">
        <v>341</v>
      </c>
      <c r="C398" s="30"/>
      <c r="D398" s="30"/>
      <c r="E398" s="30"/>
      <c r="F398" s="30"/>
      <c r="G398" s="26"/>
      <c r="H398" s="26"/>
      <c r="I398" s="26">
        <v>20000</v>
      </c>
      <c r="J398" s="26"/>
      <c r="K398" s="26"/>
      <c r="L398" s="26"/>
      <c r="M398" s="26"/>
      <c r="N398" s="26"/>
      <c r="O398" s="27">
        <f t="shared" si="6"/>
        <v>20000</v>
      </c>
    </row>
    <row r="399" spans="1:15" x14ac:dyDescent="0.35">
      <c r="A399" s="9" t="s">
        <v>150</v>
      </c>
      <c r="B399" s="9" t="s">
        <v>408</v>
      </c>
      <c r="C399" s="30"/>
      <c r="D399" s="30"/>
      <c r="E399" s="30"/>
      <c r="F399" s="30"/>
      <c r="G399" s="26"/>
      <c r="H399" s="26"/>
      <c r="I399" s="26"/>
      <c r="J399" s="26"/>
      <c r="K399" s="26">
        <v>78683</v>
      </c>
      <c r="L399" s="26"/>
      <c r="M399" s="26"/>
      <c r="N399" s="26"/>
      <c r="O399" s="27">
        <f t="shared" si="6"/>
        <v>78683</v>
      </c>
    </row>
    <row r="400" spans="1:15" x14ac:dyDescent="0.35">
      <c r="A400" s="9" t="s">
        <v>150</v>
      </c>
      <c r="B400" s="9" t="s">
        <v>426</v>
      </c>
      <c r="C400" s="30"/>
      <c r="D400" s="30"/>
      <c r="E400" s="30"/>
      <c r="F400" s="30"/>
      <c r="G400" s="26"/>
      <c r="H400" s="26"/>
      <c r="I400" s="26"/>
      <c r="J400" s="26"/>
      <c r="K400" s="26">
        <v>275000</v>
      </c>
      <c r="L400" s="26"/>
      <c r="M400" s="26"/>
      <c r="N400" s="26"/>
      <c r="O400" s="27">
        <f t="shared" si="6"/>
        <v>275000</v>
      </c>
    </row>
    <row r="401" spans="1:15" x14ac:dyDescent="0.35">
      <c r="A401" s="9" t="s">
        <v>150</v>
      </c>
      <c r="B401" s="9" t="s">
        <v>441</v>
      </c>
      <c r="C401" s="30"/>
      <c r="D401" s="30"/>
      <c r="E401" s="30"/>
      <c r="F401" s="30"/>
      <c r="G401" s="26"/>
      <c r="H401" s="26"/>
      <c r="I401" s="26"/>
      <c r="J401" s="26"/>
      <c r="K401" s="26">
        <v>5000</v>
      </c>
      <c r="L401" s="26"/>
      <c r="M401" s="50"/>
      <c r="N401" s="26"/>
      <c r="O401" s="27">
        <f t="shared" si="6"/>
        <v>5000</v>
      </c>
    </row>
    <row r="402" spans="1:15" x14ac:dyDescent="0.35">
      <c r="A402" s="9" t="s">
        <v>150</v>
      </c>
      <c r="B402" s="9" t="s">
        <v>458</v>
      </c>
      <c r="C402" s="30"/>
      <c r="D402" s="30"/>
      <c r="E402" s="30"/>
      <c r="F402" s="30"/>
      <c r="G402" s="26"/>
      <c r="H402" s="26"/>
      <c r="I402" s="26"/>
      <c r="J402" s="26"/>
      <c r="K402" s="26"/>
      <c r="L402" s="26">
        <v>15000</v>
      </c>
      <c r="M402" s="26"/>
      <c r="N402" s="26"/>
      <c r="O402" s="27">
        <f t="shared" si="6"/>
        <v>15000</v>
      </c>
    </row>
    <row r="403" spans="1:15" x14ac:dyDescent="0.35">
      <c r="A403" s="9" t="s">
        <v>150</v>
      </c>
      <c r="B403" s="9" t="s">
        <v>469</v>
      </c>
      <c r="C403" s="30"/>
      <c r="D403" s="30"/>
      <c r="E403" s="30"/>
      <c r="F403" s="30"/>
      <c r="G403" s="26"/>
      <c r="H403" s="26"/>
      <c r="I403" s="26"/>
      <c r="J403" s="26"/>
      <c r="K403" s="26"/>
      <c r="L403" s="26">
        <v>300000</v>
      </c>
      <c r="M403" s="26"/>
      <c r="N403" s="26"/>
      <c r="O403" s="27">
        <f t="shared" si="6"/>
        <v>300000</v>
      </c>
    </row>
    <row r="404" spans="1:15" x14ac:dyDescent="0.35">
      <c r="A404" s="9" t="s">
        <v>150</v>
      </c>
      <c r="B404" s="10" t="s">
        <v>559</v>
      </c>
      <c r="C404" s="78"/>
      <c r="D404" s="78"/>
      <c r="E404" s="78"/>
      <c r="F404" s="78"/>
      <c r="G404" s="76"/>
      <c r="H404" s="76"/>
      <c r="I404" s="76"/>
      <c r="J404" s="76"/>
      <c r="K404" s="76"/>
      <c r="L404" s="76">
        <v>14000</v>
      </c>
      <c r="M404" s="76"/>
      <c r="N404" s="76"/>
      <c r="O404" s="59">
        <f t="shared" si="6"/>
        <v>14000</v>
      </c>
    </row>
    <row r="405" spans="1:15" x14ac:dyDescent="0.35">
      <c r="A405" s="10" t="s">
        <v>150</v>
      </c>
      <c r="B405" s="10" t="s">
        <v>478</v>
      </c>
      <c r="C405" s="54"/>
      <c r="D405" s="54"/>
      <c r="E405" s="54"/>
      <c r="F405" s="54"/>
      <c r="G405" s="54"/>
      <c r="H405" s="54"/>
      <c r="I405" s="54"/>
      <c r="J405" s="54"/>
      <c r="K405" s="54"/>
      <c r="L405" s="55"/>
      <c r="M405" s="54">
        <v>93120</v>
      </c>
      <c r="N405" s="54"/>
      <c r="O405" s="27">
        <f t="shared" si="6"/>
        <v>93120</v>
      </c>
    </row>
    <row r="406" spans="1:15" x14ac:dyDescent="0.35">
      <c r="A406" s="10" t="s">
        <v>150</v>
      </c>
      <c r="B406" s="10" t="s">
        <v>487</v>
      </c>
      <c r="C406" s="54"/>
      <c r="D406" s="54"/>
      <c r="E406" s="54"/>
      <c r="F406" s="54"/>
      <c r="G406" s="54"/>
      <c r="H406" s="54"/>
      <c r="I406" s="54"/>
      <c r="J406" s="54"/>
      <c r="K406" s="54"/>
      <c r="L406" s="54">
        <v>11270</v>
      </c>
      <c r="M406" s="81"/>
      <c r="N406" s="54"/>
      <c r="O406" s="27">
        <f t="shared" si="6"/>
        <v>11270</v>
      </c>
    </row>
    <row r="407" spans="1:15" x14ac:dyDescent="0.35">
      <c r="A407" s="2" t="s">
        <v>146</v>
      </c>
      <c r="B407" s="3" t="s">
        <v>10</v>
      </c>
      <c r="C407" s="30">
        <v>188136</v>
      </c>
      <c r="D407" s="30"/>
      <c r="E407" s="30"/>
      <c r="F407" s="30"/>
      <c r="G407" s="26"/>
      <c r="H407" s="26"/>
      <c r="I407" s="26"/>
      <c r="J407" s="26"/>
      <c r="K407" s="26"/>
      <c r="L407" s="26"/>
      <c r="M407" s="26"/>
      <c r="N407" s="26"/>
      <c r="O407" s="27">
        <f t="shared" si="6"/>
        <v>188136</v>
      </c>
    </row>
    <row r="408" spans="1:15" x14ac:dyDescent="0.35">
      <c r="A408" s="22" t="s">
        <v>146</v>
      </c>
      <c r="B408" s="3" t="s">
        <v>44</v>
      </c>
      <c r="C408" s="30"/>
      <c r="D408" s="30">
        <v>488100</v>
      </c>
      <c r="E408" s="30"/>
      <c r="F408" s="30"/>
      <c r="G408" s="26"/>
      <c r="H408" s="26"/>
      <c r="I408" s="26"/>
      <c r="J408" s="26"/>
      <c r="K408" s="26"/>
      <c r="L408" s="26"/>
      <c r="M408" s="26"/>
      <c r="N408" s="26"/>
      <c r="O408" s="27">
        <f t="shared" si="6"/>
        <v>488100</v>
      </c>
    </row>
    <row r="409" spans="1:15" ht="20.149999999999999" customHeight="1" x14ac:dyDescent="0.35">
      <c r="A409" s="22" t="s">
        <v>146</v>
      </c>
      <c r="B409" s="23" t="s">
        <v>100</v>
      </c>
      <c r="C409" s="28"/>
      <c r="D409" s="28"/>
      <c r="E409" s="28"/>
      <c r="F409" s="29">
        <v>18600</v>
      </c>
      <c r="G409" s="26"/>
      <c r="H409" s="26"/>
      <c r="I409" s="26"/>
      <c r="J409" s="26"/>
      <c r="K409" s="26"/>
      <c r="L409" s="26"/>
      <c r="M409" s="26"/>
      <c r="N409" s="26"/>
      <c r="O409" s="27">
        <f t="shared" si="6"/>
        <v>18600</v>
      </c>
    </row>
    <row r="410" spans="1:15" x14ac:dyDescent="0.35">
      <c r="A410" s="22" t="s">
        <v>146</v>
      </c>
      <c r="B410" s="23" t="s">
        <v>118</v>
      </c>
      <c r="C410" s="28"/>
      <c r="D410" s="28"/>
      <c r="E410" s="28"/>
      <c r="F410" s="29">
        <v>150000</v>
      </c>
      <c r="G410" s="26"/>
      <c r="H410" s="26"/>
      <c r="I410" s="26"/>
      <c r="J410" s="26"/>
      <c r="K410" s="26"/>
      <c r="L410" s="26"/>
      <c r="M410" s="26"/>
      <c r="N410" s="26"/>
      <c r="O410" s="27">
        <f t="shared" si="6"/>
        <v>150000</v>
      </c>
    </row>
    <row r="411" spans="1:15" x14ac:dyDescent="0.35">
      <c r="A411" s="22" t="s">
        <v>146</v>
      </c>
      <c r="B411" s="23" t="s">
        <v>193</v>
      </c>
      <c r="C411" s="28"/>
      <c r="D411" s="28"/>
      <c r="E411" s="28"/>
      <c r="F411" s="29"/>
      <c r="G411" s="26">
        <v>24950</v>
      </c>
      <c r="H411" s="26"/>
      <c r="I411" s="26"/>
      <c r="J411" s="26"/>
      <c r="K411" s="26"/>
      <c r="L411" s="26"/>
      <c r="M411" s="26"/>
      <c r="N411" s="26"/>
      <c r="O411" s="27">
        <f t="shared" si="6"/>
        <v>24950</v>
      </c>
    </row>
    <row r="412" spans="1:15" x14ac:dyDescent="0.35">
      <c r="A412" s="22" t="s">
        <v>146</v>
      </c>
      <c r="B412" s="23" t="s">
        <v>194</v>
      </c>
      <c r="C412" s="28"/>
      <c r="D412" s="28"/>
      <c r="E412" s="28"/>
      <c r="F412" s="29">
        <v>155000</v>
      </c>
      <c r="G412" s="26">
        <v>15000</v>
      </c>
      <c r="H412" s="26"/>
      <c r="I412" s="26"/>
      <c r="J412" s="26"/>
      <c r="K412" s="26"/>
      <c r="L412" s="26"/>
      <c r="M412" s="26">
        <v>292604</v>
      </c>
      <c r="N412" s="26"/>
      <c r="O412" s="27">
        <f t="shared" si="6"/>
        <v>462604</v>
      </c>
    </row>
    <row r="413" spans="1:15" x14ac:dyDescent="0.35">
      <c r="A413" s="22" t="s">
        <v>146</v>
      </c>
      <c r="B413" s="23" t="s">
        <v>195</v>
      </c>
      <c r="C413" s="28"/>
      <c r="D413" s="28"/>
      <c r="E413" s="28"/>
      <c r="F413" s="29"/>
      <c r="G413" s="26"/>
      <c r="H413" s="26">
        <v>25000</v>
      </c>
      <c r="I413" s="26">
        <v>25000</v>
      </c>
      <c r="J413" s="26"/>
      <c r="K413" s="26"/>
      <c r="L413" s="26"/>
      <c r="M413" s="26"/>
      <c r="N413" s="26"/>
      <c r="O413" s="27">
        <f t="shared" si="6"/>
        <v>50000</v>
      </c>
    </row>
    <row r="414" spans="1:15" x14ac:dyDescent="0.35">
      <c r="A414" s="22" t="s">
        <v>146</v>
      </c>
      <c r="B414" s="23" t="s">
        <v>196</v>
      </c>
      <c r="C414" s="28"/>
      <c r="D414" s="28"/>
      <c r="E414" s="28"/>
      <c r="F414" s="29"/>
      <c r="G414" s="26"/>
      <c r="H414" s="26">
        <v>25000</v>
      </c>
      <c r="I414" s="26"/>
      <c r="J414" s="26"/>
      <c r="K414" s="26"/>
      <c r="L414" s="26"/>
      <c r="M414" s="26"/>
      <c r="N414" s="26"/>
      <c r="O414" s="27">
        <f t="shared" si="6"/>
        <v>25000</v>
      </c>
    </row>
    <row r="415" spans="1:15" ht="31" x14ac:dyDescent="0.35">
      <c r="A415" s="22" t="s">
        <v>146</v>
      </c>
      <c r="B415" s="23" t="s">
        <v>197</v>
      </c>
      <c r="C415" s="28"/>
      <c r="D415" s="28"/>
      <c r="E415" s="28"/>
      <c r="F415" s="29"/>
      <c r="G415" s="26"/>
      <c r="H415" s="26">
        <v>25000</v>
      </c>
      <c r="I415" s="26"/>
      <c r="J415" s="26"/>
      <c r="K415" s="26"/>
      <c r="L415" s="26"/>
      <c r="M415" s="26"/>
      <c r="N415" s="26"/>
      <c r="O415" s="27">
        <f t="shared" si="6"/>
        <v>25000</v>
      </c>
    </row>
    <row r="416" spans="1:15" x14ac:dyDescent="0.35">
      <c r="A416" s="22" t="s">
        <v>146</v>
      </c>
      <c r="B416" s="23" t="s">
        <v>198</v>
      </c>
      <c r="C416" s="28"/>
      <c r="D416" s="28"/>
      <c r="E416" s="28"/>
      <c r="F416" s="29"/>
      <c r="G416" s="26"/>
      <c r="H416" s="26">
        <v>115000</v>
      </c>
      <c r="I416" s="26"/>
      <c r="J416" s="26"/>
      <c r="K416" s="26"/>
      <c r="L416" s="26"/>
      <c r="M416" s="26"/>
      <c r="N416" s="26"/>
      <c r="O416" s="27">
        <f t="shared" si="6"/>
        <v>115000</v>
      </c>
    </row>
    <row r="417" spans="1:15" x14ac:dyDescent="0.35">
      <c r="A417" s="22" t="s">
        <v>146</v>
      </c>
      <c r="B417" s="23" t="s">
        <v>338</v>
      </c>
      <c r="C417" s="28"/>
      <c r="D417" s="28"/>
      <c r="E417" s="28"/>
      <c r="F417" s="29"/>
      <c r="G417" s="26"/>
      <c r="H417" s="26"/>
      <c r="I417" s="26">
        <v>25000</v>
      </c>
      <c r="J417" s="26"/>
      <c r="K417" s="26"/>
      <c r="L417" s="26"/>
      <c r="M417" s="26"/>
      <c r="N417" s="26"/>
      <c r="O417" s="27">
        <f t="shared" si="6"/>
        <v>25000</v>
      </c>
    </row>
    <row r="418" spans="1:15" x14ac:dyDescent="0.35">
      <c r="A418" s="22" t="s">
        <v>146</v>
      </c>
      <c r="B418" s="23" t="s">
        <v>345</v>
      </c>
      <c r="C418" s="28"/>
      <c r="D418" s="28"/>
      <c r="E418" s="28"/>
      <c r="F418" s="29"/>
      <c r="G418" s="26"/>
      <c r="H418" s="26"/>
      <c r="I418" s="26"/>
      <c r="J418" s="26">
        <v>14548</v>
      </c>
      <c r="K418" s="26"/>
      <c r="L418" s="26"/>
      <c r="M418" s="26"/>
      <c r="N418" s="26"/>
      <c r="O418" s="27">
        <f t="shared" si="6"/>
        <v>14548</v>
      </c>
    </row>
    <row r="419" spans="1:15" x14ac:dyDescent="0.35">
      <c r="A419" s="22" t="s">
        <v>146</v>
      </c>
      <c r="B419" s="23" t="s">
        <v>346</v>
      </c>
      <c r="C419" s="28"/>
      <c r="D419" s="28"/>
      <c r="E419" s="28"/>
      <c r="F419" s="29"/>
      <c r="G419" s="26"/>
      <c r="H419" s="26"/>
      <c r="I419" s="26"/>
      <c r="J419" s="26">
        <v>25000</v>
      </c>
      <c r="K419" s="26"/>
      <c r="L419" s="26"/>
      <c r="M419" s="26"/>
      <c r="N419" s="26"/>
      <c r="O419" s="27">
        <f t="shared" si="6"/>
        <v>25000</v>
      </c>
    </row>
    <row r="420" spans="1:15" x14ac:dyDescent="0.35">
      <c r="A420" s="22" t="s">
        <v>146</v>
      </c>
      <c r="B420" s="23" t="s">
        <v>353</v>
      </c>
      <c r="C420" s="65"/>
      <c r="D420" s="65"/>
      <c r="E420" s="65"/>
      <c r="F420" s="70"/>
      <c r="G420" s="66"/>
      <c r="H420" s="66"/>
      <c r="I420" s="71"/>
      <c r="J420" s="66">
        <v>25000</v>
      </c>
      <c r="K420" s="66"/>
      <c r="L420" s="66"/>
      <c r="M420" s="26"/>
      <c r="N420" s="26"/>
      <c r="O420" s="27">
        <f t="shared" si="6"/>
        <v>25000</v>
      </c>
    </row>
    <row r="421" spans="1:15" x14ac:dyDescent="0.35">
      <c r="A421" s="22" t="s">
        <v>146</v>
      </c>
      <c r="B421" s="23" t="s">
        <v>354</v>
      </c>
      <c r="C421" s="65"/>
      <c r="D421" s="65"/>
      <c r="E421" s="65"/>
      <c r="F421" s="70"/>
      <c r="G421" s="66"/>
      <c r="H421" s="66"/>
      <c r="I421" s="66"/>
      <c r="J421" s="66">
        <v>11500</v>
      </c>
      <c r="K421" s="66"/>
      <c r="L421" s="66"/>
      <c r="M421" s="26"/>
      <c r="N421" s="26"/>
      <c r="O421" s="27">
        <f t="shared" si="6"/>
        <v>11500</v>
      </c>
    </row>
    <row r="422" spans="1:15" x14ac:dyDescent="0.35">
      <c r="A422" s="22" t="s">
        <v>146</v>
      </c>
      <c r="B422" s="23" t="s">
        <v>382</v>
      </c>
      <c r="C422" s="65"/>
      <c r="D422" s="65"/>
      <c r="E422" s="65"/>
      <c r="F422" s="70"/>
      <c r="G422" s="66"/>
      <c r="H422" s="66"/>
      <c r="I422" s="66"/>
      <c r="J422" s="66">
        <v>25000</v>
      </c>
      <c r="K422" s="66"/>
      <c r="L422" s="66"/>
      <c r="M422" s="26"/>
      <c r="N422" s="26"/>
      <c r="O422" s="27">
        <f t="shared" si="6"/>
        <v>25000</v>
      </c>
    </row>
    <row r="423" spans="1:15" x14ac:dyDescent="0.35">
      <c r="A423" s="22" t="s">
        <v>146</v>
      </c>
      <c r="B423" s="23" t="s">
        <v>383</v>
      </c>
      <c r="C423" s="65"/>
      <c r="D423" s="65"/>
      <c r="E423" s="65"/>
      <c r="F423" s="70"/>
      <c r="G423" s="66"/>
      <c r="H423" s="66"/>
      <c r="I423" s="66"/>
      <c r="J423" s="66"/>
      <c r="K423" s="66">
        <v>225000</v>
      </c>
      <c r="L423" s="72"/>
      <c r="M423" s="26"/>
      <c r="N423" s="26"/>
      <c r="O423" s="27">
        <f t="shared" si="6"/>
        <v>225000</v>
      </c>
    </row>
    <row r="424" spans="1:15" x14ac:dyDescent="0.35">
      <c r="A424" s="22" t="s">
        <v>146</v>
      </c>
      <c r="B424" s="23" t="s">
        <v>421</v>
      </c>
      <c r="C424" s="65"/>
      <c r="D424" s="65"/>
      <c r="E424" s="65"/>
      <c r="F424" s="70"/>
      <c r="G424" s="66"/>
      <c r="H424" s="66"/>
      <c r="I424" s="66"/>
      <c r="J424" s="66"/>
      <c r="K424" s="66">
        <v>185621</v>
      </c>
      <c r="L424" s="66">
        <v>114379</v>
      </c>
      <c r="M424" s="26"/>
      <c r="N424" s="26"/>
      <c r="O424" s="27">
        <f t="shared" si="6"/>
        <v>300000</v>
      </c>
    </row>
    <row r="425" spans="1:15" x14ac:dyDescent="0.35">
      <c r="A425" s="22" t="s">
        <v>146</v>
      </c>
      <c r="B425" s="23" t="s">
        <v>457</v>
      </c>
      <c r="C425" s="65"/>
      <c r="D425" s="65"/>
      <c r="E425" s="65"/>
      <c r="F425" s="70"/>
      <c r="G425" s="66"/>
      <c r="H425" s="66"/>
      <c r="I425" s="66"/>
      <c r="J425" s="66"/>
      <c r="K425" s="66"/>
      <c r="L425" s="66">
        <v>15000</v>
      </c>
      <c r="M425" s="26"/>
      <c r="N425" s="26"/>
      <c r="O425" s="27">
        <f t="shared" si="6"/>
        <v>15000</v>
      </c>
    </row>
    <row r="426" spans="1:15" x14ac:dyDescent="0.35">
      <c r="A426" s="22" t="s">
        <v>146</v>
      </c>
      <c r="B426" s="23" t="s">
        <v>466</v>
      </c>
      <c r="C426" s="65"/>
      <c r="D426" s="65"/>
      <c r="E426" s="65"/>
      <c r="F426" s="70"/>
      <c r="G426" s="66"/>
      <c r="H426" s="66"/>
      <c r="I426" s="66"/>
      <c r="J426" s="66"/>
      <c r="K426" s="66"/>
      <c r="L426" s="66">
        <v>300000</v>
      </c>
      <c r="M426" s="26"/>
      <c r="N426" s="26"/>
      <c r="O426" s="27">
        <f t="shared" si="6"/>
        <v>300000</v>
      </c>
    </row>
    <row r="427" spans="1:15" ht="20.149999999999999" customHeight="1" x14ac:dyDescent="0.35">
      <c r="A427" s="22" t="s">
        <v>146</v>
      </c>
      <c r="B427" s="80" t="s">
        <v>567</v>
      </c>
      <c r="C427" s="28"/>
      <c r="D427" s="28"/>
      <c r="E427" s="28"/>
      <c r="F427" s="29"/>
      <c r="G427" s="76"/>
      <c r="H427" s="76"/>
      <c r="I427" s="76"/>
      <c r="J427" s="76"/>
      <c r="K427" s="76"/>
      <c r="L427" s="76">
        <v>19077</v>
      </c>
      <c r="M427" s="76"/>
      <c r="N427" s="76"/>
      <c r="O427" s="59">
        <f t="shared" si="6"/>
        <v>19077</v>
      </c>
    </row>
    <row r="428" spans="1:15" x14ac:dyDescent="0.35">
      <c r="A428" s="10" t="s">
        <v>146</v>
      </c>
      <c r="B428" s="10" t="s">
        <v>473</v>
      </c>
      <c r="C428" s="52"/>
      <c r="D428" s="52"/>
      <c r="E428" s="52"/>
      <c r="F428" s="52"/>
      <c r="G428" s="52"/>
      <c r="H428" s="52"/>
      <c r="I428" s="52"/>
      <c r="J428" s="52"/>
      <c r="K428" s="52"/>
      <c r="L428" s="53"/>
      <c r="M428" s="54">
        <v>300000</v>
      </c>
      <c r="N428" s="54"/>
      <c r="O428" s="27">
        <f t="shared" si="6"/>
        <v>300000</v>
      </c>
    </row>
    <row r="429" spans="1:15" x14ac:dyDescent="0.35">
      <c r="A429" s="10" t="s">
        <v>146</v>
      </c>
      <c r="B429" s="10" t="s">
        <v>477</v>
      </c>
      <c r="C429" s="52"/>
      <c r="D429" s="52"/>
      <c r="E429" s="52"/>
      <c r="F429" s="52"/>
      <c r="G429" s="52"/>
      <c r="H429" s="52"/>
      <c r="I429" s="52"/>
      <c r="J429" s="52"/>
      <c r="K429" s="52"/>
      <c r="L429" s="53"/>
      <c r="M429" s="54">
        <v>300000</v>
      </c>
      <c r="N429" s="54"/>
      <c r="O429" s="27">
        <f t="shared" si="6"/>
        <v>300000</v>
      </c>
    </row>
    <row r="430" spans="1:15" x14ac:dyDescent="0.35">
      <c r="A430" s="10" t="s">
        <v>146</v>
      </c>
      <c r="B430" s="10" t="s">
        <v>482</v>
      </c>
      <c r="C430" s="52"/>
      <c r="D430" s="52"/>
      <c r="E430" s="52"/>
      <c r="F430" s="52"/>
      <c r="G430" s="52"/>
      <c r="H430" s="52"/>
      <c r="I430" s="52"/>
      <c r="J430" s="52"/>
      <c r="K430" s="52"/>
      <c r="L430" s="53"/>
      <c r="M430" s="54">
        <v>220000</v>
      </c>
      <c r="N430" s="54"/>
      <c r="O430" s="27">
        <f t="shared" si="6"/>
        <v>220000</v>
      </c>
    </row>
    <row r="431" spans="1:15" x14ac:dyDescent="0.35">
      <c r="A431" s="10" t="s">
        <v>146</v>
      </c>
      <c r="B431" s="10" t="s">
        <v>503</v>
      </c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4">
        <v>300000</v>
      </c>
      <c r="N431" s="54"/>
      <c r="O431" s="27">
        <f t="shared" si="6"/>
        <v>300000</v>
      </c>
    </row>
    <row r="432" spans="1:15" x14ac:dyDescent="0.35">
      <c r="A432" s="10" t="s">
        <v>146</v>
      </c>
      <c r="B432" s="10" t="s">
        <v>507</v>
      </c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4">
        <v>300000</v>
      </c>
      <c r="N432" s="54"/>
      <c r="O432" s="27">
        <f t="shared" si="6"/>
        <v>300000</v>
      </c>
    </row>
    <row r="433" spans="1:15" x14ac:dyDescent="0.35">
      <c r="A433" s="10" t="s">
        <v>146</v>
      </c>
      <c r="B433" s="10" t="s">
        <v>509</v>
      </c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4">
        <v>250000</v>
      </c>
      <c r="N433" s="54"/>
      <c r="O433" s="27">
        <f t="shared" si="6"/>
        <v>250000</v>
      </c>
    </row>
    <row r="434" spans="1:15" x14ac:dyDescent="0.35">
      <c r="A434" s="10" t="s">
        <v>146</v>
      </c>
      <c r="B434" s="10" t="s">
        <v>510</v>
      </c>
      <c r="C434" s="52"/>
      <c r="D434" s="52"/>
      <c r="E434" s="52"/>
      <c r="F434" s="52"/>
      <c r="G434" s="52"/>
      <c r="H434" s="52"/>
      <c r="I434" s="52"/>
      <c r="J434" s="52"/>
      <c r="K434" s="52"/>
      <c r="L434" s="54"/>
      <c r="M434" s="54">
        <v>300000</v>
      </c>
      <c r="N434" s="54"/>
      <c r="O434" s="27">
        <f t="shared" si="6"/>
        <v>300000</v>
      </c>
    </row>
    <row r="435" spans="1:15" x14ac:dyDescent="0.35">
      <c r="A435" s="10" t="s">
        <v>146</v>
      </c>
      <c r="B435" s="10" t="s">
        <v>524</v>
      </c>
      <c r="C435" s="67"/>
      <c r="D435" s="67"/>
      <c r="E435" s="67"/>
      <c r="F435" s="67"/>
      <c r="G435" s="67"/>
      <c r="H435" s="67"/>
      <c r="I435" s="67"/>
      <c r="J435" s="67"/>
      <c r="K435" s="67"/>
      <c r="L435" s="54">
        <v>25000</v>
      </c>
      <c r="M435" s="57"/>
      <c r="N435" s="57"/>
      <c r="O435" s="27">
        <f t="shared" si="6"/>
        <v>25000</v>
      </c>
    </row>
    <row r="436" spans="1:15" x14ac:dyDescent="0.35">
      <c r="A436" s="10" t="s">
        <v>146</v>
      </c>
      <c r="B436" s="10" t="s">
        <v>529</v>
      </c>
      <c r="C436" s="67"/>
      <c r="D436" s="67"/>
      <c r="E436" s="67"/>
      <c r="F436" s="67"/>
      <c r="G436" s="67"/>
      <c r="H436" s="67"/>
      <c r="I436" s="67"/>
      <c r="J436" s="67"/>
      <c r="K436" s="67"/>
      <c r="L436" s="54">
        <v>25000</v>
      </c>
      <c r="M436" s="57"/>
      <c r="N436" s="57"/>
      <c r="O436" s="27">
        <f t="shared" si="6"/>
        <v>25000</v>
      </c>
    </row>
    <row r="437" spans="1:15" x14ac:dyDescent="0.35">
      <c r="A437" s="10" t="s">
        <v>146</v>
      </c>
      <c r="B437" s="10" t="s">
        <v>534</v>
      </c>
      <c r="C437" s="69"/>
      <c r="D437" s="69"/>
      <c r="E437" s="69"/>
      <c r="F437" s="69"/>
      <c r="G437" s="69"/>
      <c r="H437" s="69"/>
      <c r="I437" s="69"/>
      <c r="J437" s="69"/>
      <c r="K437" s="69"/>
      <c r="L437" s="54">
        <v>25000</v>
      </c>
      <c r="M437" s="56"/>
      <c r="N437" s="56"/>
      <c r="O437" s="27">
        <f t="shared" si="6"/>
        <v>25000</v>
      </c>
    </row>
    <row r="438" spans="1:15" x14ac:dyDescent="0.35">
      <c r="A438" s="10" t="s">
        <v>146</v>
      </c>
      <c r="B438" s="10" t="s">
        <v>536</v>
      </c>
      <c r="C438" s="69"/>
      <c r="D438" s="69"/>
      <c r="E438" s="69"/>
      <c r="F438" s="69"/>
      <c r="G438" s="69"/>
      <c r="H438" s="69"/>
      <c r="I438" s="69"/>
      <c r="J438" s="69"/>
      <c r="K438" s="69"/>
      <c r="L438" s="54"/>
      <c r="M438" s="58">
        <v>244000</v>
      </c>
      <c r="N438" s="58"/>
      <c r="O438" s="27">
        <f t="shared" si="6"/>
        <v>244000</v>
      </c>
    </row>
    <row r="439" spans="1:15" x14ac:dyDescent="0.35">
      <c r="A439" s="4" t="s">
        <v>148</v>
      </c>
      <c r="B439" s="10" t="s">
        <v>511</v>
      </c>
      <c r="C439" s="52"/>
      <c r="D439" s="52"/>
      <c r="E439" s="52"/>
      <c r="F439" s="52"/>
      <c r="G439" s="52"/>
      <c r="H439" s="52"/>
      <c r="I439" s="52"/>
      <c r="J439" s="52"/>
      <c r="K439" s="52"/>
      <c r="L439" s="55"/>
      <c r="M439" s="54">
        <v>25000</v>
      </c>
      <c r="N439" s="54"/>
      <c r="O439" s="27">
        <f t="shared" si="6"/>
        <v>25000</v>
      </c>
    </row>
    <row r="440" spans="1:15" x14ac:dyDescent="0.35">
      <c r="A440" s="4" t="s">
        <v>148</v>
      </c>
      <c r="B440" s="10" t="s">
        <v>525</v>
      </c>
      <c r="C440" s="67"/>
      <c r="D440" s="67"/>
      <c r="E440" s="67"/>
      <c r="F440" s="67"/>
      <c r="G440" s="67"/>
      <c r="H440" s="67"/>
      <c r="I440" s="67"/>
      <c r="J440" s="67"/>
      <c r="K440" s="67"/>
      <c r="L440" s="54">
        <v>20000</v>
      </c>
      <c r="M440" s="57"/>
      <c r="N440" s="57"/>
      <c r="O440" s="27">
        <f t="shared" si="6"/>
        <v>20000</v>
      </c>
    </row>
    <row r="441" spans="1:15" x14ac:dyDescent="0.35">
      <c r="A441" s="4" t="s">
        <v>148</v>
      </c>
      <c r="B441" s="10" t="s">
        <v>526</v>
      </c>
      <c r="C441" s="67"/>
      <c r="D441" s="67"/>
      <c r="E441" s="67"/>
      <c r="F441" s="67"/>
      <c r="G441" s="67"/>
      <c r="H441" s="67"/>
      <c r="I441" s="67"/>
      <c r="J441" s="67"/>
      <c r="K441" s="67"/>
      <c r="L441" s="54">
        <v>7500</v>
      </c>
      <c r="M441" s="57"/>
      <c r="N441" s="57"/>
      <c r="O441" s="27">
        <f t="shared" si="6"/>
        <v>7500</v>
      </c>
    </row>
    <row r="442" spans="1:15" x14ac:dyDescent="0.35">
      <c r="A442" s="4" t="s">
        <v>148</v>
      </c>
      <c r="B442" s="10" t="s">
        <v>530</v>
      </c>
      <c r="C442" s="69"/>
      <c r="D442" s="69"/>
      <c r="E442" s="69"/>
      <c r="F442" s="69"/>
      <c r="G442" s="69"/>
      <c r="H442" s="69"/>
      <c r="I442" s="69"/>
      <c r="J442" s="69"/>
      <c r="K442" s="69"/>
      <c r="L442" s="54">
        <v>20860</v>
      </c>
      <c r="M442" s="56"/>
      <c r="N442" s="56"/>
      <c r="O442" s="27">
        <f t="shared" si="6"/>
        <v>20860</v>
      </c>
    </row>
    <row r="443" spans="1:15" x14ac:dyDescent="0.35">
      <c r="A443" s="4" t="s">
        <v>148</v>
      </c>
      <c r="B443" s="10" t="s">
        <v>540</v>
      </c>
      <c r="C443" s="69"/>
      <c r="D443" s="69"/>
      <c r="E443" s="69"/>
      <c r="F443" s="69"/>
      <c r="G443" s="69"/>
      <c r="H443" s="69"/>
      <c r="I443" s="69"/>
      <c r="J443" s="69"/>
      <c r="K443" s="69"/>
      <c r="L443" s="54"/>
      <c r="M443" s="54">
        <v>33840</v>
      </c>
      <c r="N443" s="54"/>
      <c r="O443" s="27">
        <f t="shared" si="6"/>
        <v>33840</v>
      </c>
    </row>
    <row r="444" spans="1:15" x14ac:dyDescent="0.35">
      <c r="A444" s="4" t="s">
        <v>148</v>
      </c>
      <c r="B444" s="5" t="s">
        <v>72</v>
      </c>
      <c r="C444" s="64"/>
      <c r="D444" s="64">
        <v>499950</v>
      </c>
      <c r="E444" s="64"/>
      <c r="F444" s="64"/>
      <c r="G444" s="66"/>
      <c r="H444" s="66"/>
      <c r="I444" s="66"/>
      <c r="J444" s="66"/>
      <c r="K444" s="66"/>
      <c r="L444" s="26"/>
      <c r="M444" s="26"/>
      <c r="N444" s="26"/>
      <c r="O444" s="27">
        <f t="shared" si="6"/>
        <v>499950</v>
      </c>
    </row>
    <row r="445" spans="1:15" x14ac:dyDescent="0.35">
      <c r="A445" s="4" t="s">
        <v>148</v>
      </c>
      <c r="B445" s="5" t="s">
        <v>48</v>
      </c>
      <c r="C445" s="64"/>
      <c r="D445" s="64">
        <v>40000</v>
      </c>
      <c r="E445" s="64"/>
      <c r="F445" s="64"/>
      <c r="G445" s="66"/>
      <c r="H445" s="66"/>
      <c r="I445" s="66"/>
      <c r="J445" s="66"/>
      <c r="K445" s="66"/>
      <c r="L445" s="26"/>
      <c r="M445" s="26"/>
      <c r="N445" s="26"/>
      <c r="O445" s="27">
        <f t="shared" si="6"/>
        <v>40000</v>
      </c>
    </row>
    <row r="446" spans="1:15" x14ac:dyDescent="0.35">
      <c r="A446" s="4" t="s">
        <v>148</v>
      </c>
      <c r="B446" s="5" t="s">
        <v>219</v>
      </c>
      <c r="C446" s="64"/>
      <c r="D446" s="64"/>
      <c r="E446" s="64"/>
      <c r="F446" s="64"/>
      <c r="G446" s="66">
        <v>119940</v>
      </c>
      <c r="H446" s="66"/>
      <c r="I446" s="66"/>
      <c r="J446" s="66">
        <v>17954</v>
      </c>
      <c r="K446" s="66"/>
      <c r="L446" s="26"/>
      <c r="M446" s="26"/>
      <c r="N446" s="26"/>
      <c r="O446" s="27">
        <f t="shared" si="6"/>
        <v>137894</v>
      </c>
    </row>
    <row r="447" spans="1:15" x14ac:dyDescent="0.35">
      <c r="A447" s="4" t="s">
        <v>148</v>
      </c>
      <c r="B447" s="5" t="s">
        <v>220</v>
      </c>
      <c r="C447" s="64"/>
      <c r="D447" s="64"/>
      <c r="E447" s="64"/>
      <c r="F447" s="64"/>
      <c r="G447" s="66"/>
      <c r="H447" s="66">
        <v>195000</v>
      </c>
      <c r="I447" s="66"/>
      <c r="J447" s="66">
        <v>53000</v>
      </c>
      <c r="K447" s="72"/>
      <c r="L447" s="26"/>
      <c r="M447" s="26"/>
      <c r="N447" s="26"/>
      <c r="O447" s="27">
        <f t="shared" si="6"/>
        <v>248000</v>
      </c>
    </row>
    <row r="448" spans="1:15" x14ac:dyDescent="0.35">
      <c r="A448" s="4" t="s">
        <v>148</v>
      </c>
      <c r="B448" s="5" t="s">
        <v>221</v>
      </c>
      <c r="C448" s="64"/>
      <c r="D448" s="64"/>
      <c r="E448" s="64"/>
      <c r="F448" s="64"/>
      <c r="G448" s="66"/>
      <c r="H448" s="66">
        <v>25000</v>
      </c>
      <c r="I448" s="66"/>
      <c r="J448" s="66"/>
      <c r="K448" s="72"/>
      <c r="L448" s="26"/>
      <c r="M448" s="26"/>
      <c r="N448" s="26"/>
      <c r="O448" s="27">
        <f t="shared" si="6"/>
        <v>25000</v>
      </c>
    </row>
    <row r="449" spans="1:15" x14ac:dyDescent="0.35">
      <c r="A449" s="4" t="s">
        <v>148</v>
      </c>
      <c r="B449" s="5" t="s">
        <v>320</v>
      </c>
      <c r="C449" s="64"/>
      <c r="D449" s="64"/>
      <c r="E449" s="64"/>
      <c r="F449" s="64"/>
      <c r="G449" s="66"/>
      <c r="H449" s="66"/>
      <c r="I449" s="66">
        <v>237000</v>
      </c>
      <c r="J449" s="66"/>
      <c r="K449" s="72"/>
      <c r="L449" s="26"/>
      <c r="M449" s="26"/>
      <c r="N449" s="26"/>
      <c r="O449" s="27">
        <f t="shared" si="6"/>
        <v>237000</v>
      </c>
    </row>
    <row r="450" spans="1:15" x14ac:dyDescent="0.35">
      <c r="A450" s="4" t="s">
        <v>148</v>
      </c>
      <c r="B450" s="5" t="s">
        <v>366</v>
      </c>
      <c r="C450" s="64"/>
      <c r="D450" s="64"/>
      <c r="E450" s="64"/>
      <c r="F450" s="64"/>
      <c r="G450" s="66"/>
      <c r="H450" s="66"/>
      <c r="I450" s="66"/>
      <c r="J450" s="66">
        <v>15000</v>
      </c>
      <c r="K450" s="72"/>
      <c r="L450" s="26"/>
      <c r="M450" s="26"/>
      <c r="N450" s="26"/>
      <c r="O450" s="27">
        <f t="shared" ref="O450:O513" si="7">SUM(C450:N450)</f>
        <v>15000</v>
      </c>
    </row>
    <row r="451" spans="1:15" x14ac:dyDescent="0.35">
      <c r="A451" s="4" t="s">
        <v>148</v>
      </c>
      <c r="B451" s="5" t="s">
        <v>367</v>
      </c>
      <c r="C451" s="64"/>
      <c r="D451" s="64"/>
      <c r="E451" s="64"/>
      <c r="F451" s="64"/>
      <c r="G451" s="66"/>
      <c r="H451" s="66"/>
      <c r="I451" s="66"/>
      <c r="J451" s="66">
        <v>150000</v>
      </c>
      <c r="K451" s="72"/>
      <c r="L451" s="26"/>
      <c r="M451" s="26"/>
      <c r="N451" s="26"/>
      <c r="O451" s="27">
        <f t="shared" si="7"/>
        <v>150000</v>
      </c>
    </row>
    <row r="452" spans="1:15" x14ac:dyDescent="0.35">
      <c r="A452" s="4" t="s">
        <v>148</v>
      </c>
      <c r="B452" s="5" t="s">
        <v>378</v>
      </c>
      <c r="C452" s="64"/>
      <c r="D452" s="64"/>
      <c r="E452" s="64"/>
      <c r="F452" s="64"/>
      <c r="G452" s="66"/>
      <c r="H452" s="66"/>
      <c r="I452" s="66"/>
      <c r="J452" s="66">
        <v>19000</v>
      </c>
      <c r="K452" s="72"/>
      <c r="L452" s="26"/>
      <c r="M452" s="26"/>
      <c r="N452" s="26"/>
      <c r="O452" s="27">
        <f t="shared" si="7"/>
        <v>19000</v>
      </c>
    </row>
    <row r="453" spans="1:15" x14ac:dyDescent="0.35">
      <c r="A453" s="4" t="s">
        <v>148</v>
      </c>
      <c r="B453" s="5" t="s">
        <v>404</v>
      </c>
      <c r="C453" s="64"/>
      <c r="D453" s="64"/>
      <c r="E453" s="64"/>
      <c r="F453" s="64"/>
      <c r="G453" s="66"/>
      <c r="H453" s="66"/>
      <c r="I453" s="66"/>
      <c r="J453" s="66"/>
      <c r="K453" s="72">
        <v>25000</v>
      </c>
      <c r="L453" s="26"/>
      <c r="M453" s="26"/>
      <c r="N453" s="26"/>
      <c r="O453" s="27">
        <f t="shared" si="7"/>
        <v>25000</v>
      </c>
    </row>
    <row r="454" spans="1:15" ht="20.149999999999999" customHeight="1" x14ac:dyDescent="0.35">
      <c r="A454" s="4" t="s">
        <v>148</v>
      </c>
      <c r="B454" s="5" t="s">
        <v>405</v>
      </c>
      <c r="C454" s="64"/>
      <c r="D454" s="64"/>
      <c r="E454" s="64"/>
      <c r="F454" s="64"/>
      <c r="G454" s="66"/>
      <c r="H454" s="66"/>
      <c r="I454" s="66"/>
      <c r="J454" s="66"/>
      <c r="K454" s="72">
        <v>235000</v>
      </c>
      <c r="L454" s="26"/>
      <c r="M454" s="26"/>
      <c r="N454" s="26"/>
      <c r="O454" s="27">
        <f t="shared" si="7"/>
        <v>235000</v>
      </c>
    </row>
    <row r="455" spans="1:15" ht="20.149999999999999" customHeight="1" x14ac:dyDescent="0.35">
      <c r="A455" s="9" t="s">
        <v>148</v>
      </c>
      <c r="B455" s="75" t="s">
        <v>558</v>
      </c>
      <c r="C455" s="78"/>
      <c r="D455" s="78"/>
      <c r="E455" s="78"/>
      <c r="F455" s="78"/>
      <c r="G455" s="76"/>
      <c r="H455" s="76"/>
      <c r="I455" s="76"/>
      <c r="J455" s="76"/>
      <c r="K455" s="76"/>
      <c r="L455" s="76">
        <v>7500</v>
      </c>
      <c r="M455" s="76"/>
      <c r="N455" s="76"/>
      <c r="O455" s="59">
        <f t="shared" si="7"/>
        <v>7500</v>
      </c>
    </row>
    <row r="456" spans="1:15" x14ac:dyDescent="0.35">
      <c r="A456" s="2" t="s">
        <v>59</v>
      </c>
      <c r="B456" s="3" t="s">
        <v>81</v>
      </c>
      <c r="C456" s="68"/>
      <c r="D456" s="68">
        <v>20285</v>
      </c>
      <c r="E456" s="68"/>
      <c r="F456" s="68"/>
      <c r="G456" s="66"/>
      <c r="H456" s="66">
        <v>12956</v>
      </c>
      <c r="I456" s="66"/>
      <c r="J456" s="66"/>
      <c r="K456" s="72"/>
      <c r="L456" s="26"/>
      <c r="M456" s="26"/>
      <c r="N456" s="26"/>
      <c r="O456" s="27">
        <f t="shared" si="7"/>
        <v>33241</v>
      </c>
    </row>
    <row r="457" spans="1:15" x14ac:dyDescent="0.35">
      <c r="A457" s="22" t="s">
        <v>59</v>
      </c>
      <c r="B457" s="23" t="s">
        <v>108</v>
      </c>
      <c r="C457" s="65"/>
      <c r="D457" s="65"/>
      <c r="E457" s="65"/>
      <c r="F457" s="70">
        <v>25000</v>
      </c>
      <c r="G457" s="66"/>
      <c r="H457" s="66"/>
      <c r="I457" s="66"/>
      <c r="J457" s="66"/>
      <c r="K457" s="72"/>
      <c r="L457" s="26"/>
      <c r="M457" s="26"/>
      <c r="N457" s="26"/>
      <c r="O457" s="27">
        <f t="shared" si="7"/>
        <v>25000</v>
      </c>
    </row>
    <row r="458" spans="1:15" x14ac:dyDescent="0.35">
      <c r="A458" s="2" t="s">
        <v>59</v>
      </c>
      <c r="B458" s="3" t="s">
        <v>279</v>
      </c>
      <c r="C458" s="66"/>
      <c r="D458" s="66"/>
      <c r="E458" s="66"/>
      <c r="F458" s="66"/>
      <c r="G458" s="66"/>
      <c r="H458" s="66">
        <v>25000</v>
      </c>
      <c r="I458" s="66"/>
      <c r="J458" s="66"/>
      <c r="K458" s="72"/>
      <c r="L458" s="26"/>
      <c r="M458" s="26"/>
      <c r="N458" s="26"/>
      <c r="O458" s="27">
        <f t="shared" si="7"/>
        <v>25000</v>
      </c>
    </row>
    <row r="459" spans="1:15" x14ac:dyDescent="0.35">
      <c r="A459" s="2" t="s">
        <v>59</v>
      </c>
      <c r="B459" s="3" t="s">
        <v>280</v>
      </c>
      <c r="C459" s="66"/>
      <c r="D459" s="66"/>
      <c r="E459" s="66"/>
      <c r="F459" s="66"/>
      <c r="G459" s="66">
        <v>22910</v>
      </c>
      <c r="H459" s="66"/>
      <c r="I459" s="66"/>
      <c r="J459" s="66"/>
      <c r="K459" s="66"/>
      <c r="L459" s="74"/>
      <c r="M459" s="26"/>
      <c r="N459" s="26"/>
      <c r="O459" s="27">
        <f t="shared" si="7"/>
        <v>22910</v>
      </c>
    </row>
    <row r="460" spans="1:15" x14ac:dyDescent="0.35">
      <c r="A460" s="2" t="s">
        <v>59</v>
      </c>
      <c r="B460" s="3" t="s">
        <v>281</v>
      </c>
      <c r="C460" s="66"/>
      <c r="D460" s="66"/>
      <c r="E460" s="66"/>
      <c r="F460" s="66"/>
      <c r="G460" s="66"/>
      <c r="H460" s="66">
        <v>148556</v>
      </c>
      <c r="I460" s="66"/>
      <c r="J460" s="66"/>
      <c r="K460" s="66"/>
      <c r="L460" s="66"/>
      <c r="M460" s="26"/>
      <c r="N460" s="26"/>
      <c r="O460" s="27">
        <f t="shared" si="7"/>
        <v>148556</v>
      </c>
    </row>
    <row r="461" spans="1:15" x14ac:dyDescent="0.35">
      <c r="A461" s="2" t="s">
        <v>59</v>
      </c>
      <c r="B461" s="3" t="s">
        <v>282</v>
      </c>
      <c r="C461" s="66"/>
      <c r="D461" s="66"/>
      <c r="E461" s="66"/>
      <c r="F461" s="66"/>
      <c r="G461" s="66"/>
      <c r="H461" s="66">
        <v>22109</v>
      </c>
      <c r="I461" s="66"/>
      <c r="J461" s="66"/>
      <c r="K461" s="66"/>
      <c r="L461" s="66"/>
      <c r="M461" s="26"/>
      <c r="N461" s="26"/>
      <c r="O461" s="27">
        <f t="shared" si="7"/>
        <v>22109</v>
      </c>
    </row>
    <row r="462" spans="1:15" x14ac:dyDescent="0.35">
      <c r="A462" s="63" t="s">
        <v>59</v>
      </c>
      <c r="B462" s="3" t="s">
        <v>283</v>
      </c>
      <c r="C462" s="66"/>
      <c r="D462" s="66"/>
      <c r="E462" s="66"/>
      <c r="F462" s="66"/>
      <c r="G462" s="66"/>
      <c r="H462" s="66">
        <v>25000</v>
      </c>
      <c r="I462" s="66"/>
      <c r="J462" s="66"/>
      <c r="K462" s="66"/>
      <c r="L462" s="72"/>
      <c r="M462" s="26"/>
      <c r="N462" s="26"/>
      <c r="O462" s="27">
        <f t="shared" si="7"/>
        <v>25000</v>
      </c>
    </row>
    <row r="463" spans="1:15" x14ac:dyDescent="0.35">
      <c r="A463" s="2" t="s">
        <v>59</v>
      </c>
      <c r="B463" s="3" t="s">
        <v>312</v>
      </c>
      <c r="C463" s="26"/>
      <c r="D463" s="26"/>
      <c r="E463" s="26"/>
      <c r="F463" s="26"/>
      <c r="G463" s="26"/>
      <c r="H463" s="26"/>
      <c r="I463" s="26">
        <v>70171</v>
      </c>
      <c r="J463" s="26"/>
      <c r="K463" s="26">
        <v>229000</v>
      </c>
      <c r="L463" s="26">
        <v>10000</v>
      </c>
      <c r="M463" s="26"/>
      <c r="N463" s="26"/>
      <c r="O463" s="27">
        <f t="shared" si="7"/>
        <v>309171</v>
      </c>
    </row>
    <row r="464" spans="1:15" x14ac:dyDescent="0.35">
      <c r="A464" s="2" t="s">
        <v>59</v>
      </c>
      <c r="B464" s="3" t="s">
        <v>362</v>
      </c>
      <c r="C464" s="26"/>
      <c r="D464" s="26"/>
      <c r="E464" s="26"/>
      <c r="F464" s="26"/>
      <c r="G464" s="26"/>
      <c r="H464" s="26"/>
      <c r="I464" s="26"/>
      <c r="J464" s="26">
        <v>23865</v>
      </c>
      <c r="K464" s="26"/>
      <c r="L464" s="26"/>
      <c r="M464" s="26"/>
      <c r="N464" s="26"/>
      <c r="O464" s="27">
        <f t="shared" si="7"/>
        <v>23865</v>
      </c>
    </row>
    <row r="465" spans="1:15" x14ac:dyDescent="0.35">
      <c r="A465" s="2" t="s">
        <v>59</v>
      </c>
      <c r="B465" s="3" t="s">
        <v>363</v>
      </c>
      <c r="C465" s="26"/>
      <c r="D465" s="26"/>
      <c r="E465" s="26"/>
      <c r="F465" s="26"/>
      <c r="G465" s="26"/>
      <c r="H465" s="26"/>
      <c r="I465" s="26"/>
      <c r="J465" s="26">
        <v>27000</v>
      </c>
      <c r="K465" s="26"/>
      <c r="L465" s="26">
        <v>13498</v>
      </c>
      <c r="M465" s="26"/>
      <c r="N465" s="26"/>
      <c r="O465" s="27">
        <f t="shared" si="7"/>
        <v>40498</v>
      </c>
    </row>
    <row r="466" spans="1:15" x14ac:dyDescent="0.35">
      <c r="A466" s="2" t="s">
        <v>59</v>
      </c>
      <c r="B466" s="3" t="s">
        <v>395</v>
      </c>
      <c r="C466" s="26"/>
      <c r="D466" s="26"/>
      <c r="E466" s="26"/>
      <c r="F466" s="26"/>
      <c r="G466" s="26"/>
      <c r="H466" s="26"/>
      <c r="I466" s="26"/>
      <c r="J466" s="26">
        <v>25000</v>
      </c>
      <c r="K466" s="26"/>
      <c r="L466" s="26"/>
      <c r="M466" s="26"/>
      <c r="N466" s="26"/>
      <c r="O466" s="27">
        <f t="shared" si="7"/>
        <v>25000</v>
      </c>
    </row>
    <row r="467" spans="1:15" x14ac:dyDescent="0.35">
      <c r="A467" s="2" t="s">
        <v>59</v>
      </c>
      <c r="B467" s="3" t="s">
        <v>415</v>
      </c>
      <c r="C467" s="26"/>
      <c r="D467" s="26"/>
      <c r="E467" s="26"/>
      <c r="F467" s="26"/>
      <c r="G467" s="26"/>
      <c r="H467" s="26"/>
      <c r="I467" s="26"/>
      <c r="J467" s="26"/>
      <c r="K467" s="26">
        <v>25000</v>
      </c>
      <c r="L467" s="26"/>
      <c r="M467" s="26"/>
      <c r="N467" s="26"/>
      <c r="O467" s="27">
        <f t="shared" si="7"/>
        <v>25000</v>
      </c>
    </row>
    <row r="468" spans="1:15" x14ac:dyDescent="0.35">
      <c r="A468" s="10" t="s">
        <v>59</v>
      </c>
      <c r="B468" s="10" t="s">
        <v>505</v>
      </c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>
        <v>299965</v>
      </c>
      <c r="N468" s="54"/>
      <c r="O468" s="27">
        <f t="shared" si="7"/>
        <v>299965</v>
      </c>
    </row>
    <row r="469" spans="1:15" x14ac:dyDescent="0.35">
      <c r="A469" s="2" t="s">
        <v>6</v>
      </c>
      <c r="B469" s="3" t="s">
        <v>7</v>
      </c>
      <c r="C469" s="30">
        <v>339670</v>
      </c>
      <c r="D469" s="30"/>
      <c r="E469" s="30"/>
      <c r="F469" s="30"/>
      <c r="G469" s="26"/>
      <c r="H469" s="26"/>
      <c r="I469" s="26"/>
      <c r="J469" s="26"/>
      <c r="K469" s="26"/>
      <c r="L469" s="26"/>
      <c r="M469" s="26">
        <v>210000</v>
      </c>
      <c r="N469" s="26"/>
      <c r="O469" s="27">
        <f t="shared" si="7"/>
        <v>549670</v>
      </c>
    </row>
    <row r="470" spans="1:15" x14ac:dyDescent="0.35">
      <c r="A470" s="2" t="s">
        <v>6</v>
      </c>
      <c r="B470" s="3" t="s">
        <v>8</v>
      </c>
      <c r="C470" s="26">
        <v>62535</v>
      </c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7">
        <f t="shared" si="7"/>
        <v>62535</v>
      </c>
    </row>
    <row r="471" spans="1:15" x14ac:dyDescent="0.35">
      <c r="A471" s="2" t="s">
        <v>155</v>
      </c>
      <c r="B471" s="3" t="s">
        <v>80</v>
      </c>
      <c r="C471" s="30"/>
      <c r="D471" s="30">
        <v>500000</v>
      </c>
      <c r="E471" s="30"/>
      <c r="F471" s="30"/>
      <c r="G471" s="26"/>
      <c r="H471" s="26"/>
      <c r="I471" s="26">
        <v>250000</v>
      </c>
      <c r="J471" s="26"/>
      <c r="K471" s="26"/>
      <c r="L471" s="26"/>
      <c r="M471" s="26"/>
      <c r="N471" s="26"/>
      <c r="O471" s="27">
        <f t="shared" si="7"/>
        <v>750000</v>
      </c>
    </row>
    <row r="472" spans="1:15" x14ac:dyDescent="0.35">
      <c r="A472" s="19" t="s">
        <v>155</v>
      </c>
      <c r="B472" s="18" t="s">
        <v>95</v>
      </c>
      <c r="C472" s="30"/>
      <c r="D472" s="30"/>
      <c r="E472" s="44">
        <v>79914</v>
      </c>
      <c r="F472" s="28">
        <v>300000</v>
      </c>
      <c r="G472" s="26"/>
      <c r="H472" s="26"/>
      <c r="I472" s="26"/>
      <c r="J472" s="26"/>
      <c r="K472" s="26"/>
      <c r="L472" s="26"/>
      <c r="M472" s="26"/>
      <c r="N472" s="26"/>
      <c r="O472" s="27">
        <f t="shared" si="7"/>
        <v>379914</v>
      </c>
    </row>
    <row r="473" spans="1:15" x14ac:dyDescent="0.35">
      <c r="A473" s="10" t="s">
        <v>155</v>
      </c>
      <c r="B473" s="10" t="s">
        <v>287</v>
      </c>
      <c r="C473" s="33"/>
      <c r="D473" s="33"/>
      <c r="E473" s="33"/>
      <c r="F473" s="33"/>
      <c r="G473" s="33"/>
      <c r="H473" s="33"/>
      <c r="I473" s="33">
        <v>247975</v>
      </c>
      <c r="J473" s="33"/>
      <c r="K473" s="33"/>
      <c r="L473" s="33"/>
      <c r="M473" s="33"/>
      <c r="N473" s="33"/>
      <c r="O473" s="27">
        <f t="shared" si="7"/>
        <v>247975</v>
      </c>
    </row>
    <row r="474" spans="1:15" x14ac:dyDescent="0.35">
      <c r="A474" s="10" t="s">
        <v>155</v>
      </c>
      <c r="B474" s="10" t="s">
        <v>288</v>
      </c>
      <c r="C474" s="33"/>
      <c r="D474" s="33"/>
      <c r="E474" s="33"/>
      <c r="F474" s="33"/>
      <c r="G474" s="33"/>
      <c r="H474" s="33"/>
      <c r="I474" s="33">
        <v>145818</v>
      </c>
      <c r="J474" s="33"/>
      <c r="K474" s="33"/>
      <c r="L474" s="33"/>
      <c r="M474" s="33"/>
      <c r="N474" s="33"/>
      <c r="O474" s="27">
        <f t="shared" si="7"/>
        <v>145818</v>
      </c>
    </row>
    <row r="475" spans="1:15" x14ac:dyDescent="0.35">
      <c r="A475" s="10" t="s">
        <v>155</v>
      </c>
      <c r="B475" s="10" t="s">
        <v>331</v>
      </c>
      <c r="C475" s="33"/>
      <c r="D475" s="33"/>
      <c r="E475" s="33"/>
      <c r="F475" s="33"/>
      <c r="G475" s="33"/>
      <c r="H475" s="33"/>
      <c r="I475" s="33">
        <v>10000</v>
      </c>
      <c r="J475" s="33"/>
      <c r="K475" s="33"/>
      <c r="L475" s="33"/>
      <c r="M475" s="33"/>
      <c r="N475" s="33"/>
      <c r="O475" s="27">
        <f t="shared" si="7"/>
        <v>10000</v>
      </c>
    </row>
    <row r="476" spans="1:15" x14ac:dyDescent="0.35">
      <c r="A476" s="10" t="s">
        <v>155</v>
      </c>
      <c r="B476" s="10" t="s">
        <v>332</v>
      </c>
      <c r="C476" s="33"/>
      <c r="D476" s="33"/>
      <c r="E476" s="33"/>
      <c r="F476" s="33"/>
      <c r="G476" s="33"/>
      <c r="H476" s="33"/>
      <c r="I476" s="33">
        <v>25000</v>
      </c>
      <c r="J476" s="33"/>
      <c r="K476" s="33"/>
      <c r="L476" s="33"/>
      <c r="M476" s="33"/>
      <c r="N476" s="33"/>
      <c r="O476" s="27">
        <f t="shared" si="7"/>
        <v>25000</v>
      </c>
    </row>
    <row r="477" spans="1:15" x14ac:dyDescent="0.35">
      <c r="A477" s="10" t="s">
        <v>155</v>
      </c>
      <c r="B477" s="10" t="s">
        <v>333</v>
      </c>
      <c r="C477" s="33"/>
      <c r="D477" s="33"/>
      <c r="E477" s="33"/>
      <c r="F477" s="33"/>
      <c r="G477" s="33"/>
      <c r="H477" s="33"/>
      <c r="I477" s="33">
        <v>24740</v>
      </c>
      <c r="J477" s="33"/>
      <c r="K477" s="33"/>
      <c r="L477" s="33"/>
      <c r="M477" s="33"/>
      <c r="N477" s="33"/>
      <c r="O477" s="27">
        <f t="shared" si="7"/>
        <v>24740</v>
      </c>
    </row>
    <row r="478" spans="1:15" x14ac:dyDescent="0.35">
      <c r="A478" s="10" t="s">
        <v>155</v>
      </c>
      <c r="B478" s="10" t="s">
        <v>455</v>
      </c>
      <c r="C478" s="33"/>
      <c r="D478" s="33"/>
      <c r="E478" s="33"/>
      <c r="F478" s="33"/>
      <c r="G478" s="33"/>
      <c r="H478" s="33"/>
      <c r="I478" s="33"/>
      <c r="J478" s="33"/>
      <c r="K478" s="33"/>
      <c r="L478" s="33">
        <v>300000</v>
      </c>
      <c r="M478" s="33"/>
      <c r="N478" s="33"/>
      <c r="O478" s="27">
        <f t="shared" si="7"/>
        <v>300000</v>
      </c>
    </row>
    <row r="479" spans="1:15" x14ac:dyDescent="0.35">
      <c r="A479" s="10" t="s">
        <v>155</v>
      </c>
      <c r="B479" s="10" t="s">
        <v>472</v>
      </c>
      <c r="C479" s="33"/>
      <c r="D479" s="33"/>
      <c r="E479" s="33"/>
      <c r="F479" s="33"/>
      <c r="G479" s="33"/>
      <c r="H479" s="33"/>
      <c r="I479" s="33"/>
      <c r="J479" s="33"/>
      <c r="K479" s="33"/>
      <c r="L479" s="33">
        <v>130000</v>
      </c>
      <c r="M479" s="33"/>
      <c r="N479" s="33"/>
      <c r="O479" s="27">
        <f t="shared" si="7"/>
        <v>130000</v>
      </c>
    </row>
    <row r="480" spans="1:15" x14ac:dyDescent="0.35">
      <c r="A480" s="10" t="s">
        <v>155</v>
      </c>
      <c r="B480" s="10" t="s">
        <v>464</v>
      </c>
      <c r="C480" s="33"/>
      <c r="D480" s="33"/>
      <c r="E480" s="33"/>
      <c r="F480" s="33"/>
      <c r="G480" s="33"/>
      <c r="H480" s="33"/>
      <c r="I480" s="33"/>
      <c r="J480" s="33"/>
      <c r="K480" s="33"/>
      <c r="L480" s="33">
        <v>300000</v>
      </c>
      <c r="M480" s="33"/>
      <c r="N480" s="33"/>
      <c r="O480" s="27">
        <f t="shared" si="7"/>
        <v>300000</v>
      </c>
    </row>
    <row r="481" spans="1:15" ht="31" x14ac:dyDescent="0.35">
      <c r="A481" s="6" t="s">
        <v>143</v>
      </c>
      <c r="B481" s="8" t="s">
        <v>30</v>
      </c>
      <c r="C481" s="26">
        <v>9664</v>
      </c>
      <c r="D481" s="26">
        <v>249336</v>
      </c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7">
        <f t="shared" si="7"/>
        <v>259000</v>
      </c>
    </row>
    <row r="482" spans="1:15" x14ac:dyDescent="0.35">
      <c r="A482" s="6" t="s">
        <v>143</v>
      </c>
      <c r="B482" s="3" t="s">
        <v>79</v>
      </c>
      <c r="C482" s="26"/>
      <c r="D482" s="26">
        <v>362445</v>
      </c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7">
        <f t="shared" si="7"/>
        <v>362445</v>
      </c>
    </row>
    <row r="483" spans="1:15" x14ac:dyDescent="0.35">
      <c r="A483" s="6" t="s">
        <v>143</v>
      </c>
      <c r="B483" s="3" t="s">
        <v>96</v>
      </c>
      <c r="C483" s="26"/>
      <c r="D483" s="26"/>
      <c r="E483" s="26"/>
      <c r="F483" s="47">
        <v>161087</v>
      </c>
      <c r="G483" s="26"/>
      <c r="H483" s="26">
        <v>20000</v>
      </c>
      <c r="I483" s="26"/>
      <c r="J483" s="26">
        <v>278000</v>
      </c>
      <c r="K483" s="26"/>
      <c r="L483" s="26"/>
      <c r="M483" s="26"/>
      <c r="N483" s="26"/>
      <c r="O483" s="27">
        <f t="shared" si="7"/>
        <v>459087</v>
      </c>
    </row>
    <row r="484" spans="1:15" x14ac:dyDescent="0.35">
      <c r="A484" s="6" t="s">
        <v>143</v>
      </c>
      <c r="B484" s="3" t="s">
        <v>164</v>
      </c>
      <c r="C484" s="26"/>
      <c r="D484" s="26"/>
      <c r="E484" s="26"/>
      <c r="F484" s="26"/>
      <c r="G484" s="26">
        <v>111567</v>
      </c>
      <c r="H484" s="26"/>
      <c r="I484" s="26"/>
      <c r="J484" s="26"/>
      <c r="K484" s="26"/>
      <c r="L484" s="26"/>
      <c r="M484" s="26"/>
      <c r="N484" s="26"/>
      <c r="O484" s="27">
        <f t="shared" si="7"/>
        <v>111567</v>
      </c>
    </row>
    <row r="485" spans="1:15" x14ac:dyDescent="0.35">
      <c r="A485" s="6" t="s">
        <v>143</v>
      </c>
      <c r="B485" s="3" t="s">
        <v>165</v>
      </c>
      <c r="C485" s="26"/>
      <c r="D485" s="26"/>
      <c r="E485" s="26"/>
      <c r="F485" s="26"/>
      <c r="G485" s="26"/>
      <c r="H485" s="26">
        <v>200000</v>
      </c>
      <c r="I485" s="26"/>
      <c r="J485" s="26"/>
      <c r="K485" s="26"/>
      <c r="L485" s="26"/>
      <c r="M485" s="26"/>
      <c r="N485" s="26"/>
      <c r="O485" s="27">
        <f t="shared" si="7"/>
        <v>200000</v>
      </c>
    </row>
    <row r="486" spans="1:15" x14ac:dyDescent="0.35">
      <c r="A486" s="6" t="s">
        <v>143</v>
      </c>
      <c r="B486" s="3" t="s">
        <v>314</v>
      </c>
      <c r="C486" s="26"/>
      <c r="D486" s="26"/>
      <c r="E486" s="26"/>
      <c r="F486" s="26"/>
      <c r="G486" s="26"/>
      <c r="H486" s="26"/>
      <c r="I486" s="26">
        <v>250000</v>
      </c>
      <c r="J486" s="26">
        <v>50000</v>
      </c>
      <c r="K486" s="26"/>
      <c r="L486" s="26"/>
      <c r="M486" s="26"/>
      <c r="N486" s="26"/>
      <c r="O486" s="27">
        <f t="shared" si="7"/>
        <v>300000</v>
      </c>
    </row>
    <row r="487" spans="1:15" x14ac:dyDescent="0.35">
      <c r="A487" s="6" t="s">
        <v>143</v>
      </c>
      <c r="B487" s="3" t="s">
        <v>380</v>
      </c>
      <c r="C487" s="26"/>
      <c r="D487" s="26"/>
      <c r="E487" s="26"/>
      <c r="F487" s="26"/>
      <c r="G487" s="26"/>
      <c r="H487" s="26"/>
      <c r="I487" s="26"/>
      <c r="J487" s="26">
        <v>5000</v>
      </c>
      <c r="K487" s="26"/>
      <c r="L487" s="26"/>
      <c r="M487" s="26"/>
      <c r="N487" s="26"/>
      <c r="O487" s="27">
        <f t="shared" si="7"/>
        <v>5000</v>
      </c>
    </row>
    <row r="488" spans="1:15" x14ac:dyDescent="0.35">
      <c r="A488" s="6" t="s">
        <v>143</v>
      </c>
      <c r="B488" s="3" t="s">
        <v>396</v>
      </c>
      <c r="C488" s="26"/>
      <c r="D488" s="26"/>
      <c r="E488" s="26"/>
      <c r="F488" s="26"/>
      <c r="G488" s="26"/>
      <c r="H488" s="26"/>
      <c r="I488" s="26"/>
      <c r="J488" s="26"/>
      <c r="K488" s="26">
        <v>14950</v>
      </c>
      <c r="L488" s="26">
        <v>10000</v>
      </c>
      <c r="M488" s="26">
        <v>14000</v>
      </c>
      <c r="N488" s="26"/>
      <c r="O488" s="27">
        <f t="shared" si="7"/>
        <v>38950</v>
      </c>
    </row>
    <row r="489" spans="1:15" x14ac:dyDescent="0.35">
      <c r="A489" s="6" t="s">
        <v>143</v>
      </c>
      <c r="B489" s="3" t="s">
        <v>416</v>
      </c>
      <c r="C489" s="26"/>
      <c r="D489" s="26"/>
      <c r="E489" s="26"/>
      <c r="F489" s="26"/>
      <c r="G489" s="26"/>
      <c r="H489" s="26"/>
      <c r="I489" s="26"/>
      <c r="J489" s="26"/>
      <c r="K489" s="26">
        <v>25000</v>
      </c>
      <c r="L489" s="26"/>
      <c r="M489" s="26"/>
      <c r="N489" s="26"/>
      <c r="O489" s="27">
        <f t="shared" si="7"/>
        <v>25000</v>
      </c>
    </row>
    <row r="490" spans="1:15" x14ac:dyDescent="0.35">
      <c r="A490" s="6" t="s">
        <v>143</v>
      </c>
      <c r="B490" s="3" t="s">
        <v>417</v>
      </c>
      <c r="C490" s="26"/>
      <c r="D490" s="26"/>
      <c r="E490" s="26"/>
      <c r="F490" s="26"/>
      <c r="G490" s="26"/>
      <c r="H490" s="26"/>
      <c r="I490" s="26"/>
      <c r="J490" s="26"/>
      <c r="K490" s="26"/>
      <c r="L490" s="26">
        <v>300000</v>
      </c>
      <c r="M490" s="26"/>
      <c r="N490" s="26"/>
      <c r="O490" s="27">
        <f t="shared" si="7"/>
        <v>300000</v>
      </c>
    </row>
    <row r="491" spans="1:15" ht="20.149999999999999" customHeight="1" x14ac:dyDescent="0.35">
      <c r="A491" s="9" t="s">
        <v>143</v>
      </c>
      <c r="B491" s="75" t="s">
        <v>547</v>
      </c>
      <c r="C491" s="76"/>
      <c r="D491" s="76"/>
      <c r="E491" s="76"/>
      <c r="F491" s="76"/>
      <c r="G491" s="76"/>
      <c r="H491" s="76"/>
      <c r="I491" s="76"/>
      <c r="J491" s="76"/>
      <c r="K491" s="76"/>
      <c r="L491" s="76">
        <v>187000</v>
      </c>
      <c r="M491" s="76"/>
      <c r="N491" s="76"/>
      <c r="O491" s="59">
        <f t="shared" si="7"/>
        <v>187000</v>
      </c>
    </row>
    <row r="492" spans="1:15" ht="20.149999999999999" customHeight="1" x14ac:dyDescent="0.35">
      <c r="A492" s="9" t="s">
        <v>143</v>
      </c>
      <c r="B492" s="75" t="s">
        <v>548</v>
      </c>
      <c r="C492" s="76"/>
      <c r="D492" s="76"/>
      <c r="E492" s="76"/>
      <c r="F492" s="76"/>
      <c r="G492" s="76"/>
      <c r="H492" s="76"/>
      <c r="I492" s="76"/>
      <c r="J492" s="76"/>
      <c r="K492" s="76"/>
      <c r="L492" s="76">
        <v>250000</v>
      </c>
      <c r="M492" s="76"/>
      <c r="N492" s="76"/>
      <c r="O492" s="59">
        <f t="shared" si="7"/>
        <v>250000</v>
      </c>
    </row>
    <row r="493" spans="1:15" ht="20.149999999999999" customHeight="1" x14ac:dyDescent="0.35">
      <c r="A493" s="9" t="s">
        <v>143</v>
      </c>
      <c r="B493" s="75" t="s">
        <v>549</v>
      </c>
      <c r="C493" s="76"/>
      <c r="D493" s="76"/>
      <c r="E493" s="76"/>
      <c r="F493" s="76"/>
      <c r="G493" s="76"/>
      <c r="H493" s="76"/>
      <c r="I493" s="76"/>
      <c r="J493" s="76"/>
      <c r="K493" s="76"/>
      <c r="L493" s="76">
        <v>120600</v>
      </c>
      <c r="M493" s="76">
        <v>179315</v>
      </c>
      <c r="N493" s="76"/>
      <c r="O493" s="59">
        <f t="shared" si="7"/>
        <v>299915</v>
      </c>
    </row>
    <row r="494" spans="1:15" x14ac:dyDescent="0.35">
      <c r="A494" s="6" t="s">
        <v>143</v>
      </c>
      <c r="B494" s="3" t="s">
        <v>465</v>
      </c>
      <c r="C494" s="26"/>
      <c r="D494" s="26"/>
      <c r="E494" s="26"/>
      <c r="F494" s="26"/>
      <c r="G494" s="26"/>
      <c r="H494" s="26"/>
      <c r="I494" s="26"/>
      <c r="J494" s="26"/>
      <c r="K494" s="26"/>
      <c r="L494" s="26">
        <v>300000</v>
      </c>
      <c r="M494" s="26"/>
      <c r="N494" s="26"/>
      <c r="O494" s="27">
        <f t="shared" si="7"/>
        <v>300000</v>
      </c>
    </row>
    <row r="495" spans="1:15" x14ac:dyDescent="0.35">
      <c r="A495" s="6" t="s">
        <v>143</v>
      </c>
      <c r="B495" s="10" t="s">
        <v>506</v>
      </c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>
        <v>65000</v>
      </c>
      <c r="N495" s="54"/>
      <c r="O495" s="27">
        <f t="shared" si="7"/>
        <v>65000</v>
      </c>
    </row>
    <row r="496" spans="1:15" x14ac:dyDescent="0.35">
      <c r="A496" s="10" t="s">
        <v>152</v>
      </c>
      <c r="B496" s="10" t="s">
        <v>568</v>
      </c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85">
        <v>250000</v>
      </c>
      <c r="N496" s="85"/>
      <c r="O496" s="27">
        <f t="shared" si="7"/>
        <v>250000</v>
      </c>
    </row>
    <row r="497" spans="1:15" x14ac:dyDescent="0.35">
      <c r="A497" s="10" t="s">
        <v>152</v>
      </c>
      <c r="B497" s="10" t="s">
        <v>569</v>
      </c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85">
        <v>300000</v>
      </c>
      <c r="N497" s="85"/>
      <c r="O497" s="27">
        <f t="shared" si="7"/>
        <v>300000</v>
      </c>
    </row>
    <row r="498" spans="1:15" x14ac:dyDescent="0.35">
      <c r="A498" s="10" t="s">
        <v>154</v>
      </c>
      <c r="B498" s="10" t="s">
        <v>570</v>
      </c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85">
        <v>58409</v>
      </c>
      <c r="N498" s="85">
        <v>58409</v>
      </c>
      <c r="O498" s="27">
        <f t="shared" si="7"/>
        <v>116818</v>
      </c>
    </row>
    <row r="499" spans="1:15" x14ac:dyDescent="0.35">
      <c r="A499" s="10" t="s">
        <v>19</v>
      </c>
      <c r="B499" s="10" t="s">
        <v>571</v>
      </c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86"/>
      <c r="N499" s="85">
        <v>299991</v>
      </c>
      <c r="O499" s="27">
        <f t="shared" si="7"/>
        <v>299991</v>
      </c>
    </row>
    <row r="500" spans="1:15" x14ac:dyDescent="0.35">
      <c r="A500" s="10" t="s">
        <v>145</v>
      </c>
      <c r="B500" s="10" t="s">
        <v>572</v>
      </c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85"/>
      <c r="N500" s="85">
        <v>251000</v>
      </c>
      <c r="O500" s="27">
        <f t="shared" si="7"/>
        <v>251000</v>
      </c>
    </row>
    <row r="501" spans="1:15" x14ac:dyDescent="0.35">
      <c r="A501" s="4" t="s">
        <v>151</v>
      </c>
      <c r="B501" s="10" t="s">
        <v>573</v>
      </c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85">
        <v>127925</v>
      </c>
      <c r="N501" s="85"/>
      <c r="O501" s="27">
        <f t="shared" si="7"/>
        <v>127925</v>
      </c>
    </row>
    <row r="502" spans="1:15" x14ac:dyDescent="0.35">
      <c r="A502" s="4" t="s">
        <v>148</v>
      </c>
      <c r="B502" s="10" t="s">
        <v>574</v>
      </c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85"/>
      <c r="N502" s="85">
        <v>300000</v>
      </c>
      <c r="O502" s="27">
        <f t="shared" si="7"/>
        <v>300000</v>
      </c>
    </row>
    <row r="503" spans="1:15" x14ac:dyDescent="0.35">
      <c r="A503" s="22" t="s">
        <v>290</v>
      </c>
      <c r="B503" s="24" t="s">
        <v>575</v>
      </c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87">
        <v>23500</v>
      </c>
      <c r="N503" s="10"/>
      <c r="O503" s="27">
        <f t="shared" si="7"/>
        <v>23500</v>
      </c>
    </row>
    <row r="504" spans="1:15" x14ac:dyDescent="0.35">
      <c r="A504" s="82" t="s">
        <v>35</v>
      </c>
      <c r="B504" s="82" t="s">
        <v>576</v>
      </c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87">
        <v>15000</v>
      </c>
      <c r="N504" s="10"/>
      <c r="O504" s="27">
        <f t="shared" si="7"/>
        <v>15000</v>
      </c>
    </row>
    <row r="505" spans="1:15" x14ac:dyDescent="0.35">
      <c r="A505" s="82" t="s">
        <v>35</v>
      </c>
      <c r="B505" s="82" t="s">
        <v>577</v>
      </c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87">
        <v>20000</v>
      </c>
      <c r="N505" s="15"/>
      <c r="O505" s="27">
        <f t="shared" si="7"/>
        <v>20000</v>
      </c>
    </row>
    <row r="506" spans="1:15" x14ac:dyDescent="0.35">
      <c r="A506" s="22" t="s">
        <v>290</v>
      </c>
      <c r="B506" s="82" t="s">
        <v>578</v>
      </c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87"/>
      <c r="N506" s="88">
        <v>22000</v>
      </c>
      <c r="O506" s="27">
        <f t="shared" si="7"/>
        <v>22000</v>
      </c>
    </row>
    <row r="507" spans="1:15" x14ac:dyDescent="0.35">
      <c r="A507" s="82" t="s">
        <v>145</v>
      </c>
      <c r="B507" s="82" t="s">
        <v>579</v>
      </c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87">
        <v>25000</v>
      </c>
      <c r="N507" s="10"/>
      <c r="O507" s="27">
        <f t="shared" si="7"/>
        <v>25000</v>
      </c>
    </row>
    <row r="508" spans="1:15" x14ac:dyDescent="0.35">
      <c r="A508" s="10" t="s">
        <v>152</v>
      </c>
      <c r="B508" s="24" t="s">
        <v>580</v>
      </c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87">
        <v>25000</v>
      </c>
      <c r="N508" s="10"/>
      <c r="O508" s="27">
        <f t="shared" si="7"/>
        <v>25000</v>
      </c>
    </row>
    <row r="509" spans="1:15" x14ac:dyDescent="0.35">
      <c r="A509" s="22" t="s">
        <v>146</v>
      </c>
      <c r="B509" s="24" t="s">
        <v>581</v>
      </c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87">
        <v>16371</v>
      </c>
      <c r="N509" s="15"/>
      <c r="O509" s="27">
        <f t="shared" si="7"/>
        <v>16371</v>
      </c>
    </row>
    <row r="510" spans="1:15" ht="31" x14ac:dyDescent="0.35">
      <c r="A510" s="24" t="s">
        <v>37</v>
      </c>
      <c r="B510" s="24" t="s">
        <v>582</v>
      </c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87">
        <v>13153</v>
      </c>
      <c r="N510" s="15"/>
      <c r="O510" s="27">
        <f t="shared" si="7"/>
        <v>13153</v>
      </c>
    </row>
    <row r="511" spans="1:15" x14ac:dyDescent="0.35">
      <c r="A511" s="24" t="s">
        <v>58</v>
      </c>
      <c r="B511" s="24" t="s">
        <v>583</v>
      </c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87">
        <v>12000</v>
      </c>
      <c r="N511" s="10"/>
      <c r="O511" s="27">
        <f t="shared" si="7"/>
        <v>12000</v>
      </c>
    </row>
    <row r="512" spans="1:15" x14ac:dyDescent="0.35">
      <c r="A512" s="10" t="s">
        <v>154</v>
      </c>
      <c r="B512" s="24" t="s">
        <v>584</v>
      </c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87">
        <v>12500</v>
      </c>
      <c r="N512" s="10"/>
      <c r="O512" s="27">
        <f t="shared" si="7"/>
        <v>12500</v>
      </c>
    </row>
    <row r="513" spans="1:15" x14ac:dyDescent="0.35">
      <c r="A513" s="82" t="s">
        <v>150</v>
      </c>
      <c r="B513" s="82" t="s">
        <v>585</v>
      </c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87">
        <v>23000</v>
      </c>
      <c r="N513" s="10"/>
      <c r="O513" s="27">
        <f t="shared" si="7"/>
        <v>23000</v>
      </c>
    </row>
    <row r="514" spans="1:15" x14ac:dyDescent="0.35">
      <c r="A514" s="82" t="s">
        <v>58</v>
      </c>
      <c r="B514" s="82" t="s">
        <v>586</v>
      </c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87">
        <v>21960</v>
      </c>
      <c r="N514" s="10"/>
      <c r="O514" s="27">
        <f t="shared" ref="O514:O530" si="8">SUM(C514:N514)</f>
        <v>21960</v>
      </c>
    </row>
    <row r="515" spans="1:15" x14ac:dyDescent="0.35">
      <c r="A515" s="21" t="s">
        <v>153</v>
      </c>
      <c r="B515" s="82" t="s">
        <v>528</v>
      </c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87">
        <v>25000</v>
      </c>
      <c r="N515" s="10"/>
      <c r="O515" s="27">
        <f t="shared" si="8"/>
        <v>25000</v>
      </c>
    </row>
    <row r="516" spans="1:15" x14ac:dyDescent="0.35">
      <c r="A516" s="4" t="s">
        <v>148</v>
      </c>
      <c r="B516" s="82" t="s">
        <v>526</v>
      </c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87">
        <v>7500</v>
      </c>
      <c r="N516" s="10"/>
      <c r="O516" s="27">
        <f t="shared" si="8"/>
        <v>7500</v>
      </c>
    </row>
    <row r="517" spans="1:15" x14ac:dyDescent="0.35">
      <c r="A517" s="22" t="s">
        <v>146</v>
      </c>
      <c r="B517" s="82" t="s">
        <v>587</v>
      </c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87"/>
      <c r="N517" s="87">
        <v>25000</v>
      </c>
      <c r="O517" s="27">
        <f t="shared" si="8"/>
        <v>25000</v>
      </c>
    </row>
    <row r="518" spans="1:15" x14ac:dyDescent="0.35">
      <c r="A518" s="82" t="s">
        <v>37</v>
      </c>
      <c r="B518" s="82" t="s">
        <v>588</v>
      </c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87">
        <v>7000</v>
      </c>
      <c r="N518" s="10"/>
      <c r="O518" s="27">
        <f t="shared" si="8"/>
        <v>7000</v>
      </c>
    </row>
    <row r="519" spans="1:15" x14ac:dyDescent="0.35">
      <c r="A519" s="83" t="s">
        <v>19</v>
      </c>
      <c r="B519" s="83" t="s">
        <v>589</v>
      </c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89">
        <v>14000</v>
      </c>
      <c r="N519" s="10"/>
      <c r="O519" s="27">
        <f t="shared" si="8"/>
        <v>14000</v>
      </c>
    </row>
    <row r="520" spans="1:15" x14ac:dyDescent="0.35">
      <c r="A520" s="21" t="s">
        <v>153</v>
      </c>
      <c r="B520" s="83" t="s">
        <v>590</v>
      </c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89">
        <v>12000</v>
      </c>
      <c r="N520" s="10"/>
      <c r="O520" s="27">
        <f t="shared" si="8"/>
        <v>12000</v>
      </c>
    </row>
    <row r="521" spans="1:15" x14ac:dyDescent="0.35">
      <c r="A521" s="22" t="s">
        <v>146</v>
      </c>
      <c r="B521" s="83" t="s">
        <v>591</v>
      </c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89">
        <v>24147</v>
      </c>
      <c r="N521" s="10"/>
      <c r="O521" s="27">
        <f t="shared" si="8"/>
        <v>24147</v>
      </c>
    </row>
    <row r="522" spans="1:15" x14ac:dyDescent="0.35">
      <c r="A522" s="21" t="s">
        <v>153</v>
      </c>
      <c r="B522" s="83" t="s">
        <v>592</v>
      </c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89">
        <v>10780</v>
      </c>
      <c r="N522" s="10"/>
      <c r="O522" s="27">
        <f t="shared" si="8"/>
        <v>10780</v>
      </c>
    </row>
    <row r="523" spans="1:15" x14ac:dyDescent="0.35">
      <c r="A523" s="10" t="s">
        <v>152</v>
      </c>
      <c r="B523" s="83" t="s">
        <v>593</v>
      </c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89">
        <v>25000</v>
      </c>
      <c r="N523" s="10"/>
      <c r="O523" s="27">
        <f t="shared" si="8"/>
        <v>25000</v>
      </c>
    </row>
    <row r="524" spans="1:15" x14ac:dyDescent="0.35">
      <c r="A524" s="22" t="s">
        <v>146</v>
      </c>
      <c r="B524" s="83" t="s">
        <v>594</v>
      </c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89">
        <v>25000</v>
      </c>
      <c r="N524" s="10"/>
      <c r="O524" s="27">
        <f t="shared" si="8"/>
        <v>25000</v>
      </c>
    </row>
    <row r="525" spans="1:15" x14ac:dyDescent="0.35">
      <c r="A525" s="83" t="s">
        <v>58</v>
      </c>
      <c r="B525" s="84" t="s">
        <v>595</v>
      </c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89">
        <v>10000</v>
      </c>
      <c r="N525" s="10"/>
      <c r="O525" s="27">
        <f t="shared" si="8"/>
        <v>10000</v>
      </c>
    </row>
    <row r="526" spans="1:15" x14ac:dyDescent="0.35">
      <c r="A526" s="21" t="s">
        <v>153</v>
      </c>
      <c r="B526" s="82" t="s">
        <v>596</v>
      </c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89">
        <v>25000</v>
      </c>
      <c r="N526" s="10"/>
      <c r="O526" s="27">
        <f t="shared" si="8"/>
        <v>25000</v>
      </c>
    </row>
    <row r="527" spans="1:15" x14ac:dyDescent="0.35">
      <c r="A527" s="9" t="s">
        <v>289</v>
      </c>
      <c r="B527" s="83" t="s">
        <v>597</v>
      </c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89">
        <v>8360</v>
      </c>
      <c r="N527" s="10"/>
      <c r="O527" s="27">
        <f t="shared" si="8"/>
        <v>8360</v>
      </c>
    </row>
    <row r="528" spans="1:15" x14ac:dyDescent="0.35">
      <c r="A528" s="22" t="s">
        <v>146</v>
      </c>
      <c r="B528" s="83" t="s">
        <v>598</v>
      </c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89">
        <v>12500</v>
      </c>
      <c r="N528" s="10"/>
      <c r="O528" s="27">
        <f t="shared" si="8"/>
        <v>12500</v>
      </c>
    </row>
    <row r="529" spans="1:15" x14ac:dyDescent="0.35">
      <c r="A529" s="4" t="s">
        <v>148</v>
      </c>
      <c r="B529" s="83" t="s">
        <v>599</v>
      </c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89">
        <v>18022</v>
      </c>
      <c r="N529" s="10"/>
      <c r="O529" s="27">
        <f t="shared" si="8"/>
        <v>18022</v>
      </c>
    </row>
    <row r="530" spans="1:15" x14ac:dyDescent="0.35">
      <c r="A530" s="83" t="s">
        <v>32</v>
      </c>
      <c r="B530" s="83" t="s">
        <v>600</v>
      </c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89">
        <v>9000</v>
      </c>
      <c r="N530" s="10"/>
      <c r="O530" s="27">
        <f t="shared" si="8"/>
        <v>9000</v>
      </c>
    </row>
    <row r="531" spans="1:15" x14ac:dyDescent="0.35">
      <c r="A531" s="6"/>
      <c r="B531" s="10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27"/>
    </row>
    <row r="532" spans="1:15" x14ac:dyDescent="0.35">
      <c r="A532" s="6"/>
      <c r="B532" s="10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27"/>
    </row>
    <row r="533" spans="1:15" x14ac:dyDescent="0.35">
      <c r="A533" s="6"/>
      <c r="B533" s="10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27"/>
    </row>
    <row r="534" spans="1:15" x14ac:dyDescent="0.35">
      <c r="A534" s="6"/>
      <c r="B534" s="10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27"/>
    </row>
    <row r="535" spans="1:15" x14ac:dyDescent="0.35">
      <c r="A535" s="6"/>
      <c r="B535" s="10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27"/>
    </row>
    <row r="536" spans="1:15" x14ac:dyDescent="0.35">
      <c r="A536" s="50"/>
      <c r="B536" s="50"/>
      <c r="C536" s="60"/>
      <c r="D536" s="60"/>
      <c r="E536" s="60"/>
      <c r="F536" s="60"/>
      <c r="G536" s="60"/>
      <c r="H536" s="61"/>
      <c r="I536" s="50"/>
      <c r="J536" s="50"/>
      <c r="K536" s="50"/>
      <c r="L536" s="50"/>
      <c r="M536" s="50"/>
      <c r="N536" s="50"/>
      <c r="O536" s="27"/>
    </row>
    <row r="537" spans="1:15" x14ac:dyDescent="0.35">
      <c r="A537" s="10"/>
      <c r="B537" s="10"/>
      <c r="C537" s="17">
        <f t="shared" ref="C537:O537" si="9">SUM(C2:C536)</f>
        <v>2477780.1799999997</v>
      </c>
      <c r="D537" s="17">
        <f t="shared" si="9"/>
        <v>10698164.08</v>
      </c>
      <c r="E537" s="17">
        <f t="shared" si="9"/>
        <v>3305974</v>
      </c>
      <c r="F537" s="17">
        <f t="shared" si="9"/>
        <v>4339999</v>
      </c>
      <c r="G537" s="17">
        <f t="shared" si="9"/>
        <v>6417465</v>
      </c>
      <c r="H537" s="17">
        <f t="shared" si="9"/>
        <v>4771792</v>
      </c>
      <c r="I537" s="17">
        <f t="shared" si="9"/>
        <v>7697122</v>
      </c>
      <c r="J537" s="17">
        <f t="shared" si="9"/>
        <v>6453234</v>
      </c>
      <c r="K537" s="17">
        <f t="shared" si="9"/>
        <v>6182000</v>
      </c>
      <c r="L537" s="17">
        <f t="shared" si="9"/>
        <v>8374738</v>
      </c>
      <c r="M537" s="17">
        <f t="shared" si="9"/>
        <v>10965024</v>
      </c>
      <c r="N537" s="17">
        <f t="shared" si="9"/>
        <v>1331400</v>
      </c>
      <c r="O537" s="17">
        <f t="shared" si="9"/>
        <v>73014692.25999999</v>
      </c>
    </row>
    <row r="540" spans="1:15" x14ac:dyDescent="0.35">
      <c r="A540" s="10"/>
    </row>
  </sheetData>
  <dataValidations count="1">
    <dataValidation allowBlank="1" showErrorMessage="1" promptTitle="Restricted Input" prompt="Input is restricted to Finance &amp; Governance Team for selected cells." sqref="A310:B310 B243:B244 C43:D45 A1:A29 B206:B208 E58:O65 A220:A231 B1:D42 B67:B96 B220:B233 R117 J110:O110 G110:H110 C420:N421 C537:O537 B420 A422:A423 A431:A438 A440:A445 A448 A451:A453 A456 C536:H536 C538:H65536 C100:D126 A540 E100:F127 C127 C67:O97 G100:O109 A98:O99 G409:N419 B428:N454 G455:N455 A57:O57 A410:B411 A118:B145 A148:B158 A312:B408 C220:F419 A288:B289 C63:D65 A58:B65 N406:O407 A67:A95 A66:O66 M407 G408:O408 G406:L407 A42:A56 B43:B56 E1:O56 C46:C56 C58:C62 B422:N426 O409:O536 A425:A426 A428:A429 A427:N427 G111:O405 A161:B205 C128:F208 B456:N535 A529:A535 A510:A516 A518:A520 A522:A523 A504:A505 A507:A508 A459:A502 A525:A527" xr:uid="{005B0DA1-834E-47F4-A8F2-D51E24F4799C}"/>
  </dataValidations>
  <pageMargins left="0.7" right="0.7" top="0.75" bottom="0.75" header="0.3" footer="0.3"/>
  <pageSetup paperSize="8" scale="3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F24EA-84B5-4556-B2A2-AB46111FF6B3}">
  <dimension ref="A1:E46"/>
  <sheetViews>
    <sheetView topLeftCell="A19" workbookViewId="0">
      <selection activeCell="I19" sqref="I19"/>
    </sheetView>
  </sheetViews>
  <sheetFormatPr defaultRowHeight="15.5" x14ac:dyDescent="0.35"/>
  <cols>
    <col min="1" max="1" width="21.53515625" bestFit="1" customWidth="1"/>
    <col min="2" max="2" width="11.3046875" style="16" bestFit="1" customWidth="1"/>
    <col min="3" max="4" width="12.3046875" style="16" bestFit="1" customWidth="1"/>
    <col min="5" max="5" width="8.84375" style="16" customWidth="1"/>
  </cols>
  <sheetData>
    <row r="1" spans="1:5" x14ac:dyDescent="0.35">
      <c r="A1" s="13" t="s">
        <v>70</v>
      </c>
      <c r="B1" s="15" t="s">
        <v>65</v>
      </c>
      <c r="C1" s="15" t="s">
        <v>66</v>
      </c>
      <c r="D1" s="15" t="s">
        <v>67</v>
      </c>
      <c r="E1" s="15" t="s">
        <v>68</v>
      </c>
    </row>
    <row r="2" spans="1:5" x14ac:dyDescent="0.35">
      <c r="A2" s="13"/>
      <c r="B2" s="15"/>
      <c r="C2" s="15"/>
      <c r="D2" s="15"/>
      <c r="E2" s="15"/>
    </row>
    <row r="3" spans="1:5" x14ac:dyDescent="0.35">
      <c r="A3" s="14" t="s">
        <v>51</v>
      </c>
      <c r="B3" s="11"/>
      <c r="C3" s="11"/>
      <c r="D3" s="11"/>
      <c r="E3" s="15"/>
    </row>
    <row r="4" spans="1:5" x14ac:dyDescent="0.35">
      <c r="A4" s="13" t="s">
        <v>52</v>
      </c>
      <c r="B4" s="11">
        <v>0</v>
      </c>
      <c r="C4" s="11">
        <v>498460</v>
      </c>
      <c r="D4" s="11">
        <v>20000</v>
      </c>
      <c r="E4" s="15">
        <v>3</v>
      </c>
    </row>
    <row r="5" spans="1:5" x14ac:dyDescent="0.35">
      <c r="A5" s="13" t="s">
        <v>35</v>
      </c>
      <c r="B5" s="11">
        <v>0</v>
      </c>
      <c r="C5" s="11">
        <v>0</v>
      </c>
      <c r="D5" s="11">
        <v>0</v>
      </c>
      <c r="E5" s="15">
        <v>1</v>
      </c>
    </row>
    <row r="6" spans="1:5" x14ac:dyDescent="0.35">
      <c r="A6" s="13" t="s">
        <v>18</v>
      </c>
      <c r="B6" s="11">
        <v>0</v>
      </c>
      <c r="C6" s="11">
        <v>184323.48</v>
      </c>
      <c r="D6" s="11">
        <v>165000</v>
      </c>
      <c r="E6" s="15">
        <v>3</v>
      </c>
    </row>
    <row r="7" spans="1:5" x14ac:dyDescent="0.35">
      <c r="A7" s="13" t="s">
        <v>9</v>
      </c>
      <c r="B7" s="11">
        <v>500000</v>
      </c>
      <c r="C7" s="11">
        <v>0</v>
      </c>
      <c r="D7" s="11">
        <v>0</v>
      </c>
      <c r="E7" s="15">
        <v>2</v>
      </c>
    </row>
    <row r="8" spans="1:5" x14ac:dyDescent="0.35">
      <c r="A8" s="13"/>
      <c r="B8" s="11"/>
      <c r="C8" s="11"/>
      <c r="D8" s="11"/>
      <c r="E8" s="15"/>
    </row>
    <row r="9" spans="1:5" x14ac:dyDescent="0.35">
      <c r="A9" s="13" t="s">
        <v>63</v>
      </c>
      <c r="B9" s="11">
        <f>SUM(B4:B8)</f>
        <v>500000</v>
      </c>
      <c r="C9" s="11">
        <f>SUM(C4:C8)</f>
        <v>682783.48</v>
      </c>
      <c r="D9" s="11">
        <f>SUM(B9:C9)</f>
        <v>1182783.48</v>
      </c>
      <c r="E9" s="15">
        <f>SUM(E4:E7)</f>
        <v>9</v>
      </c>
    </row>
    <row r="10" spans="1:5" x14ac:dyDescent="0.35">
      <c r="A10" s="13"/>
      <c r="B10" s="11"/>
      <c r="C10" s="11"/>
      <c r="D10" s="11"/>
      <c r="E10" s="15"/>
    </row>
    <row r="11" spans="1:5" x14ac:dyDescent="0.35">
      <c r="A11" s="14" t="s">
        <v>53</v>
      </c>
      <c r="B11" s="11"/>
      <c r="C11" s="11"/>
      <c r="D11" s="11"/>
      <c r="E11" s="15"/>
    </row>
    <row r="12" spans="1:5" x14ac:dyDescent="0.35">
      <c r="A12" s="13" t="s">
        <v>29</v>
      </c>
      <c r="B12" s="11">
        <v>9664</v>
      </c>
      <c r="C12" s="11">
        <v>249336</v>
      </c>
      <c r="D12" s="11">
        <v>0</v>
      </c>
      <c r="E12" s="15">
        <v>1</v>
      </c>
    </row>
    <row r="13" spans="1:5" x14ac:dyDescent="0.35">
      <c r="A13" s="13" t="s">
        <v>37</v>
      </c>
      <c r="B13" s="11">
        <v>0</v>
      </c>
      <c r="C13" s="11">
        <v>500000</v>
      </c>
      <c r="D13" s="11">
        <v>0</v>
      </c>
      <c r="E13" s="15">
        <v>1</v>
      </c>
    </row>
    <row r="14" spans="1:5" x14ac:dyDescent="0.35">
      <c r="A14" s="13" t="s">
        <v>54</v>
      </c>
      <c r="B14" s="11">
        <v>0</v>
      </c>
      <c r="C14" s="11">
        <v>0</v>
      </c>
      <c r="D14" s="11">
        <v>0</v>
      </c>
      <c r="E14" s="15">
        <v>1</v>
      </c>
    </row>
    <row r="15" spans="1:5" x14ac:dyDescent="0.35">
      <c r="A15" s="13" t="s">
        <v>47</v>
      </c>
      <c r="B15" s="11">
        <v>0</v>
      </c>
      <c r="C15" s="11">
        <v>576920</v>
      </c>
      <c r="D15" s="11">
        <v>0</v>
      </c>
      <c r="E15" s="15">
        <v>2</v>
      </c>
    </row>
    <row r="16" spans="1:5" x14ac:dyDescent="0.35">
      <c r="A16" s="13" t="s">
        <v>2</v>
      </c>
      <c r="B16" s="11">
        <v>0</v>
      </c>
      <c r="C16" s="11">
        <v>0</v>
      </c>
      <c r="D16" s="11">
        <v>0</v>
      </c>
      <c r="E16" s="15">
        <v>3</v>
      </c>
    </row>
    <row r="17" spans="1:5" x14ac:dyDescent="0.35">
      <c r="A17" s="13" t="s">
        <v>55</v>
      </c>
      <c r="B17" s="11">
        <v>0</v>
      </c>
      <c r="C17" s="11">
        <v>0</v>
      </c>
      <c r="D17" s="11">
        <v>0</v>
      </c>
      <c r="E17" s="15">
        <v>0</v>
      </c>
    </row>
    <row r="18" spans="1:5" x14ac:dyDescent="0.35">
      <c r="A18" s="13"/>
      <c r="B18" s="11"/>
      <c r="C18" s="11"/>
      <c r="D18" s="11"/>
      <c r="E18" s="15"/>
    </row>
    <row r="19" spans="1:5" x14ac:dyDescent="0.35">
      <c r="A19" s="13" t="s">
        <v>63</v>
      </c>
      <c r="B19" s="11">
        <f>SUM(B12:B18)</f>
        <v>9664</v>
      </c>
      <c r="C19" s="11">
        <f>SUM(C12:C18)</f>
        <v>1326256</v>
      </c>
      <c r="D19" s="11">
        <f>SUM(B19:C19)</f>
        <v>1335920</v>
      </c>
      <c r="E19" s="15">
        <f>SUM(E12:E17)</f>
        <v>8</v>
      </c>
    </row>
    <row r="20" spans="1:5" x14ac:dyDescent="0.35">
      <c r="A20" s="13"/>
      <c r="B20" s="11"/>
      <c r="C20" s="11"/>
      <c r="D20" s="11"/>
      <c r="E20" s="15"/>
    </row>
    <row r="21" spans="1:5" x14ac:dyDescent="0.35">
      <c r="A21" s="14" t="s">
        <v>56</v>
      </c>
      <c r="B21" s="11"/>
      <c r="C21" s="11"/>
      <c r="D21" s="11"/>
      <c r="E21" s="15"/>
    </row>
    <row r="22" spans="1:5" x14ac:dyDescent="0.35">
      <c r="A22" s="13" t="s">
        <v>0</v>
      </c>
      <c r="B22" s="11" t="e">
        <v>#REF!</v>
      </c>
      <c r="C22" s="11" t="e">
        <v>#REF!</v>
      </c>
      <c r="D22" s="11" t="e">
        <v>#REF!</v>
      </c>
      <c r="E22" s="15">
        <v>1</v>
      </c>
    </row>
    <row r="23" spans="1:5" x14ac:dyDescent="0.35">
      <c r="A23" s="13" t="s">
        <v>16</v>
      </c>
      <c r="B23" s="11">
        <v>0</v>
      </c>
      <c r="C23" s="11">
        <v>0</v>
      </c>
      <c r="D23" s="11">
        <v>0</v>
      </c>
      <c r="E23" s="15">
        <v>1</v>
      </c>
    </row>
    <row r="24" spans="1:5" x14ac:dyDescent="0.35">
      <c r="A24" s="13" t="s">
        <v>4</v>
      </c>
      <c r="B24" s="11">
        <v>0</v>
      </c>
      <c r="C24" s="11">
        <v>31996</v>
      </c>
      <c r="D24" s="11">
        <v>10000</v>
      </c>
      <c r="E24" s="15">
        <v>4</v>
      </c>
    </row>
    <row r="25" spans="1:5" x14ac:dyDescent="0.35">
      <c r="A25" s="13"/>
      <c r="B25" s="11"/>
      <c r="C25" s="11"/>
      <c r="D25" s="11"/>
      <c r="E25" s="15"/>
    </row>
    <row r="26" spans="1:5" x14ac:dyDescent="0.35">
      <c r="A26" s="13" t="s">
        <v>63</v>
      </c>
      <c r="B26" s="11" t="e">
        <f>SUM(B22:B25)</f>
        <v>#REF!</v>
      </c>
      <c r="C26" s="11" t="e">
        <f>SUM(C22:C25)</f>
        <v>#REF!</v>
      </c>
      <c r="D26" s="11" t="e">
        <f>SUM(B26:C26)</f>
        <v>#REF!</v>
      </c>
      <c r="E26" s="15">
        <f>SUM(E22:E24)</f>
        <v>6</v>
      </c>
    </row>
    <row r="27" spans="1:5" x14ac:dyDescent="0.35">
      <c r="A27" s="13"/>
      <c r="B27" s="11"/>
      <c r="C27" s="11"/>
      <c r="D27" s="11"/>
      <c r="E27" s="15"/>
    </row>
    <row r="28" spans="1:5" x14ac:dyDescent="0.35">
      <c r="A28" s="14" t="s">
        <v>57</v>
      </c>
      <c r="B28" s="11"/>
      <c r="C28" s="11"/>
      <c r="D28" s="11"/>
      <c r="E28" s="15"/>
    </row>
    <row r="29" spans="1:5" x14ac:dyDescent="0.35">
      <c r="A29" s="13" t="s">
        <v>58</v>
      </c>
      <c r="B29" s="11">
        <v>0</v>
      </c>
      <c r="C29" s="11">
        <v>0</v>
      </c>
      <c r="D29" s="11">
        <v>0</v>
      </c>
      <c r="E29" s="15">
        <v>1</v>
      </c>
    </row>
    <row r="30" spans="1:5" x14ac:dyDescent="0.35">
      <c r="A30" s="13" t="s">
        <v>23</v>
      </c>
      <c r="B30" s="11">
        <v>0</v>
      </c>
      <c r="C30" s="11">
        <v>499969</v>
      </c>
      <c r="D30" s="11">
        <v>0</v>
      </c>
      <c r="E30" s="15">
        <v>4</v>
      </c>
    </row>
    <row r="31" spans="1:5" x14ac:dyDescent="0.35">
      <c r="A31" s="13" t="s">
        <v>11</v>
      </c>
      <c r="B31" s="11">
        <v>0</v>
      </c>
      <c r="C31" s="11">
        <v>0</v>
      </c>
      <c r="D31" s="11">
        <v>0</v>
      </c>
      <c r="E31" s="15">
        <v>2</v>
      </c>
    </row>
    <row r="32" spans="1:5" x14ac:dyDescent="0.35">
      <c r="A32" s="13" t="s">
        <v>34</v>
      </c>
      <c r="B32" s="11">
        <v>0</v>
      </c>
      <c r="C32" s="11">
        <v>0</v>
      </c>
      <c r="D32" s="11">
        <v>250000</v>
      </c>
      <c r="E32" s="15">
        <v>1</v>
      </c>
    </row>
    <row r="33" spans="1:5" x14ac:dyDescent="0.35">
      <c r="A33" s="13" t="s">
        <v>13</v>
      </c>
      <c r="B33" s="11">
        <v>188136</v>
      </c>
      <c r="C33" s="11">
        <v>0</v>
      </c>
      <c r="D33" s="11">
        <v>25000</v>
      </c>
      <c r="E33" s="15">
        <v>3</v>
      </c>
    </row>
    <row r="34" spans="1:5" x14ac:dyDescent="0.35">
      <c r="A34" s="13" t="s">
        <v>59</v>
      </c>
      <c r="B34" s="11">
        <v>0</v>
      </c>
      <c r="C34" s="11">
        <v>0</v>
      </c>
      <c r="D34" s="11">
        <v>0</v>
      </c>
      <c r="E34" s="15">
        <v>2</v>
      </c>
    </row>
    <row r="35" spans="1:5" x14ac:dyDescent="0.35">
      <c r="A35" s="13"/>
      <c r="B35" s="11"/>
      <c r="C35" s="11"/>
      <c r="D35" s="11"/>
      <c r="E35" s="15"/>
    </row>
    <row r="36" spans="1:5" x14ac:dyDescent="0.35">
      <c r="A36" s="13" t="s">
        <v>63</v>
      </c>
      <c r="B36" s="11">
        <f>SUM(B29:B35)</f>
        <v>188136</v>
      </c>
      <c r="C36" s="11">
        <f>SUM(C29:C35)</f>
        <v>499969</v>
      </c>
      <c r="D36" s="11">
        <f>SUM(B36:C36)</f>
        <v>688105</v>
      </c>
      <c r="E36" s="15">
        <f>SUM(E29:E34)</f>
        <v>13</v>
      </c>
    </row>
    <row r="37" spans="1:5" x14ac:dyDescent="0.35">
      <c r="A37" s="13"/>
      <c r="B37" s="11"/>
      <c r="C37" s="11"/>
      <c r="D37" s="11"/>
      <c r="E37" s="15"/>
    </row>
    <row r="38" spans="1:5" x14ac:dyDescent="0.35">
      <c r="A38" s="14" t="s">
        <v>60</v>
      </c>
      <c r="B38" s="11"/>
      <c r="C38" s="11"/>
      <c r="D38" s="11"/>
      <c r="E38" s="15"/>
    </row>
    <row r="39" spans="1:5" x14ac:dyDescent="0.35">
      <c r="A39" s="13" t="s">
        <v>61</v>
      </c>
      <c r="B39" s="11">
        <v>0</v>
      </c>
      <c r="C39" s="11">
        <v>0</v>
      </c>
      <c r="D39" s="11">
        <v>64392</v>
      </c>
      <c r="E39" s="15">
        <v>3</v>
      </c>
    </row>
    <row r="40" spans="1:5" x14ac:dyDescent="0.35">
      <c r="A40" s="13" t="s">
        <v>19</v>
      </c>
      <c r="B40" s="11">
        <v>0</v>
      </c>
      <c r="C40" s="11">
        <v>0</v>
      </c>
      <c r="D40" s="11">
        <v>64392</v>
      </c>
      <c r="E40" s="15">
        <v>5</v>
      </c>
    </row>
    <row r="41" spans="1:5" x14ac:dyDescent="0.35">
      <c r="A41" s="13" t="s">
        <v>62</v>
      </c>
      <c r="B41" s="11">
        <v>0</v>
      </c>
      <c r="C41" s="11">
        <v>0</v>
      </c>
      <c r="D41" s="11">
        <v>0</v>
      </c>
      <c r="E41" s="15">
        <v>0</v>
      </c>
    </row>
    <row r="42" spans="1:5" x14ac:dyDescent="0.35">
      <c r="A42" s="13"/>
      <c r="B42" s="11"/>
      <c r="C42" s="11"/>
      <c r="D42" s="11"/>
      <c r="E42" s="15"/>
    </row>
    <row r="43" spans="1:5" x14ac:dyDescent="0.35">
      <c r="A43" s="13" t="s">
        <v>63</v>
      </c>
      <c r="B43" s="11">
        <f>SUM(B39:B42)</f>
        <v>0</v>
      </c>
      <c r="C43" s="11">
        <f>SUM(C39:C42)</f>
        <v>0</v>
      </c>
      <c r="D43" s="11">
        <f>SUM(B43:C43)</f>
        <v>0</v>
      </c>
      <c r="E43" s="15">
        <f>SUM(E39:E41)</f>
        <v>8</v>
      </c>
    </row>
    <row r="44" spans="1:5" x14ac:dyDescent="0.35">
      <c r="A44" s="13"/>
      <c r="B44" s="11"/>
      <c r="C44" s="11"/>
      <c r="D44" s="11"/>
      <c r="E44" s="15"/>
    </row>
    <row r="45" spans="1:5" x14ac:dyDescent="0.35">
      <c r="A45" s="13" t="s">
        <v>64</v>
      </c>
      <c r="B45" s="11" t="e">
        <f>SUM(B9+B19+B26+B36+B43)</f>
        <v>#REF!</v>
      </c>
      <c r="C45" s="11" t="e">
        <f>SUM(C9+C19+C26+C36+C43)</f>
        <v>#REF!</v>
      </c>
      <c r="D45" s="11" t="e">
        <f>SUM(D9+D19+D26+D36+D43)</f>
        <v>#REF!</v>
      </c>
      <c r="E45" s="17">
        <f>SUM(E9+E19+E26+E36+E43)</f>
        <v>44</v>
      </c>
    </row>
    <row r="46" spans="1:5" x14ac:dyDescent="0.35">
      <c r="A46" s="13"/>
      <c r="B46" s="11"/>
      <c r="C46" s="11"/>
      <c r="D46" s="11"/>
      <c r="E46" s="15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63FE0-A413-4F29-AA05-E75801A7BA22}">
  <dimension ref="B1:F10"/>
  <sheetViews>
    <sheetView showGridLines="0" workbookViewId="0">
      <selection activeCell="B16" sqref="B16"/>
    </sheetView>
  </sheetViews>
  <sheetFormatPr defaultRowHeight="15.5" x14ac:dyDescent="0.35"/>
  <cols>
    <col min="1" max="1" width="0.61328125" customWidth="1"/>
    <col min="2" max="2" width="34.69140625" customWidth="1"/>
    <col min="3" max="3" width="0.84375" customWidth="1"/>
    <col min="4" max="4" width="3" customWidth="1"/>
    <col min="5" max="6" width="8.61328125" customWidth="1"/>
  </cols>
  <sheetData>
    <row r="1" spans="2:6" ht="46.5" x14ac:dyDescent="0.35">
      <c r="B1" s="36" t="s">
        <v>156</v>
      </c>
      <c r="C1" s="36"/>
      <c r="D1" s="40"/>
      <c r="E1" s="40"/>
      <c r="F1" s="40"/>
    </row>
    <row r="2" spans="2:6" x14ac:dyDescent="0.35">
      <c r="B2" s="36" t="s">
        <v>157</v>
      </c>
      <c r="C2" s="36"/>
      <c r="D2" s="40"/>
      <c r="E2" s="40"/>
      <c r="F2" s="40"/>
    </row>
    <row r="3" spans="2:6" x14ac:dyDescent="0.35">
      <c r="B3" s="37"/>
      <c r="C3" s="37"/>
      <c r="D3" s="41"/>
      <c r="E3" s="41"/>
      <c r="F3" s="41"/>
    </row>
    <row r="4" spans="2:6" ht="62" x14ac:dyDescent="0.35">
      <c r="B4" s="37" t="s">
        <v>158</v>
      </c>
      <c r="C4" s="37"/>
      <c r="D4" s="41"/>
      <c r="E4" s="41"/>
      <c r="F4" s="41"/>
    </row>
    <row r="5" spans="2:6" x14ac:dyDescent="0.35">
      <c r="B5" s="37"/>
      <c r="C5" s="37"/>
      <c r="D5" s="41"/>
      <c r="E5" s="41"/>
      <c r="F5" s="41"/>
    </row>
    <row r="6" spans="2:6" ht="46.5" x14ac:dyDescent="0.35">
      <c r="B6" s="36" t="s">
        <v>159</v>
      </c>
      <c r="C6" s="36"/>
      <c r="D6" s="40"/>
      <c r="E6" s="40" t="s">
        <v>160</v>
      </c>
      <c r="F6" s="40" t="s">
        <v>161</v>
      </c>
    </row>
    <row r="7" spans="2:6" ht="16" thickBot="1" x14ac:dyDescent="0.4">
      <c r="B7" s="37"/>
      <c r="C7" s="37"/>
      <c r="D7" s="41"/>
      <c r="E7" s="41"/>
      <c r="F7" s="41"/>
    </row>
    <row r="8" spans="2:6" ht="78" thickBot="1" x14ac:dyDescent="0.4">
      <c r="B8" s="38" t="s">
        <v>162</v>
      </c>
      <c r="C8" s="39"/>
      <c r="D8" s="42"/>
      <c r="E8" s="42">
        <v>3</v>
      </c>
      <c r="F8" s="43" t="s">
        <v>163</v>
      </c>
    </row>
    <row r="9" spans="2:6" x14ac:dyDescent="0.35">
      <c r="B9" s="37"/>
      <c r="C9" s="37"/>
      <c r="D9" s="41"/>
      <c r="E9" s="41"/>
      <c r="F9" s="41"/>
    </row>
    <row r="10" spans="2:6" x14ac:dyDescent="0.35">
      <c r="B10" s="37"/>
      <c r="C10" s="37"/>
      <c r="D10" s="41"/>
      <c r="E10" s="41"/>
      <c r="F10" s="4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A25132178</value>
    </field>
    <field name="Objective-Title">
      <value order="0">All CFP Projects Feb 2019</value>
    </field>
    <field name="Objective-Description">
      <value order="0"/>
    </field>
    <field name="Objective-CreationStamp">
      <value order="0">2019-02-05T13:31:22Z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2019-02-07T15:17:45Z</value>
    </field>
    <field name="Objective-Owner">
      <value order="0">Clarridge, Lisa (EPS - Communities)</value>
    </field>
    <field name="Objective-Path">
      <value order="0">Objective Global Folder:Business File Plan:Education &amp; Public Services (EPS):Education &amp; Public Services (EPS) - Communities &amp; Tackling Poverty - Communities Division:1 - Save:CTP - COMD - Communities First:Community Grants Unit:Community Facilities Programme 2017-2021:Applications:Management Spreadsheets - Community Facilities Programme - 2017 - 2021 - Case Managment</value>
    </field>
    <field name="Objective-Parent">
      <value order="0">Management Spreadsheets - Community Facilities Programme - 2017 - 2021 - Case Managment</value>
    </field>
    <field name="Objective-State">
      <value order="0">Being Edited</value>
    </field>
    <field name="Objective-VersionId">
      <value order="0">vA50002147</value>
    </field>
    <field name="Objective-Version">
      <value order="0">1.1</value>
    </field>
    <field name="Objective-VersionNumber">
      <value order="0">3</value>
    </field>
    <field name="Objective-VersionComment">
      <value order="0"/>
    </field>
    <field name="Objective-FileNumber">
      <value order="0">qA1308258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2019-02-05T23:59:59Z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Community Facilities Programme</vt:lpstr>
      <vt:lpstr>Regional</vt:lpstr>
      <vt:lpstr>Compatibility Report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Clarridge, Lisa (LGC - Communities)</dc:creator>
  <cp:lastModifiedBy>Fulker, Louise (ECWL - ECWL Operations Division)</cp:lastModifiedBy>
  <cp:lastPrinted>2016-08-25T10:22:24Z</cp:lastPrinted>
  <dcterms:created xsi:type="dcterms:W3CDTF">2015-12-17T15:08:11Z</dcterms:created>
  <dcterms:modified xsi:type="dcterms:W3CDTF">2026-01-07T14:41:31Z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A60968803</vt:lpwstr>
  </property>
  <property fmtid="{D5CDD505-2E9C-101B-9397-08002B2CF9AE}" pid="4" name="Objective-Title">
    <vt:lpwstr>Copy of Community-facilities-programme-grants-awarded-2015-to-2026 - Welsh Version - December 25</vt:lpwstr>
  </property>
  <property fmtid="{D5CDD505-2E9C-101B-9397-08002B2CF9AE}" pid="5" name="Objective-Description">
    <vt:lpwstr/>
  </property>
  <property fmtid="{D5CDD505-2E9C-101B-9397-08002B2CF9AE}" pid="6" name="Objective-CreationStamp">
    <vt:filetime>2025-12-19T08:13:12Z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2025-12-19T09:12:27Z</vt:filetime>
  </property>
  <property fmtid="{D5CDD505-2E9C-101B-9397-08002B2CF9AE}" pid="10" name="Objective-ModificationStamp">
    <vt:filetime>2025-12-19T09:12:27Z</vt:filetime>
  </property>
  <property fmtid="{D5CDD505-2E9C-101B-9397-08002B2CF9AE}" pid="11" name="Objective-Owner">
    <vt:lpwstr>Hughes, Lois (ECWL - Cohesive Communities Division)</vt:lpwstr>
  </property>
  <property fmtid="{D5CDD505-2E9C-101B-9397-08002B2CF9AE}" pid="12" name="Objective-Path">
    <vt:lpwstr>Objective Global Folder:#Business File Plan:WG Organisational Groups:Post April 2024 - Local Government, Housing, Climate Change &amp; Rural Affairs:Local Government, Housing, Climate Change &amp; Rural Affairs (LGHCCRA) - Communities &amp; Social Justice - Cohesive Communities Division:1 - Save:CTP - Cohesive Communities Division - Third Sector Policy and Support:Third Sector Policy and Support:Support Workstream:Community Facilities Programme 2022 - 2026:Administration:Community Facilities Programme - Finance - 2021 - 2026:</vt:lpwstr>
  </property>
  <property fmtid="{D5CDD505-2E9C-101B-9397-08002B2CF9AE}" pid="13" name="Objective-Parent">
    <vt:lpwstr>Community Facilities Programme - Finance - 2021 - 2026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vA50002147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qA1478023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filetime>2025-12-19T00:00:00Z</vt:filetime>
  </property>
  <property fmtid="{D5CDD505-2E9C-101B-9397-08002B2CF9AE}" pid="24" name="Objective-What to Keep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2019-02-05T00:00:00Z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