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hertyR001\Objective\Objects\"/>
    </mc:Choice>
  </mc:AlternateContent>
  <xr:revisionPtr revIDLastSave="0" documentId="13_ncr:1_{EC9E6E85-151F-431C-9509-4743C8A6375D}" xr6:coauthVersionLast="47" xr6:coauthVersionMax="47" xr10:uidLastSave="{00000000-0000-0000-0000-000000000000}"/>
  <bookViews>
    <workbookView xWindow="-14505" yWindow="1935" windowWidth="14610" windowHeight="15585" xr2:uid="{00000000-000D-0000-FFFF-FFFF00000000}"/>
  </bookViews>
  <sheets>
    <sheet name="Templed cost" sheetId="1" r:id="rId1"/>
    <sheet name="Elfennau abnormal 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1" l="1"/>
  <c r="I14" i="1"/>
  <c r="I9" i="1"/>
  <c r="I18" i="1" l="1"/>
  <c r="C46" i="1"/>
  <c r="F33" i="2" l="1"/>
  <c r="F12" i="2"/>
  <c r="D124" i="1" l="1"/>
  <c r="C123" i="1"/>
  <c r="D123" i="1" s="1"/>
  <c r="C122" i="1"/>
  <c r="D122" i="1" s="1"/>
  <c r="C121" i="1"/>
  <c r="D121" i="1" s="1"/>
  <c r="C120" i="1"/>
  <c r="D120" i="1" s="1"/>
  <c r="C112" i="1"/>
  <c r="D112" i="1" s="1"/>
  <c r="D106" i="1"/>
  <c r="D104" i="1"/>
  <c r="D103" i="1"/>
  <c r="D102" i="1"/>
  <c r="D98" i="1"/>
  <c r="D96" i="1"/>
  <c r="D95" i="1"/>
  <c r="D94" i="1"/>
  <c r="D93" i="1"/>
  <c r="C92" i="1"/>
  <c r="C118" i="1" s="1"/>
  <c r="D118" i="1" s="1"/>
  <c r="D91" i="1"/>
  <c r="D90" i="1"/>
  <c r="D89" i="1"/>
  <c r="D88" i="1"/>
  <c r="D87" i="1"/>
  <c r="D86" i="1"/>
  <c r="D85" i="1"/>
  <c r="C83" i="1"/>
  <c r="C117" i="1" s="1"/>
  <c r="D117" i="1" s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C65" i="1"/>
  <c r="C116" i="1" s="1"/>
  <c r="D116" i="1" s="1"/>
  <c r="D64" i="1"/>
  <c r="D63" i="1"/>
  <c r="C62" i="1"/>
  <c r="C115" i="1" s="1"/>
  <c r="D115" i="1" s="1"/>
  <c r="D61" i="1"/>
  <c r="D60" i="1"/>
  <c r="D59" i="1"/>
  <c r="C58" i="1"/>
  <c r="C114" i="1" s="1"/>
  <c r="D114" i="1" s="1"/>
  <c r="D57" i="1"/>
  <c r="D56" i="1"/>
  <c r="D55" i="1"/>
  <c r="D54" i="1"/>
  <c r="D53" i="1"/>
  <c r="D52" i="1"/>
  <c r="D51" i="1"/>
  <c r="D50" i="1"/>
  <c r="D49" i="1"/>
  <c r="D48" i="1"/>
  <c r="D47" i="1"/>
  <c r="D46" i="1"/>
  <c r="D92" i="1" l="1"/>
  <c r="D58" i="1"/>
  <c r="D83" i="1"/>
  <c r="D62" i="1"/>
  <c r="D65" i="1"/>
  <c r="C84" i="1"/>
  <c r="C113" i="1"/>
  <c r="D113" i="1" l="1"/>
  <c r="C119" i="1"/>
  <c r="D84" i="1"/>
  <c r="C97" i="1"/>
  <c r="C107" i="1" l="1"/>
  <c r="D107" i="1" s="1"/>
  <c r="C99" i="1"/>
  <c r="D97" i="1"/>
  <c r="D119" i="1"/>
  <c r="C105" i="1" l="1"/>
  <c r="D99" i="1"/>
  <c r="C108" i="1" l="1"/>
  <c r="D108" i="1" s="1"/>
  <c r="D105" i="1"/>
  <c r="C125" i="1"/>
  <c r="D125" i="1" l="1"/>
  <c r="C128" i="1"/>
  <c r="D128" i="1" s="1"/>
</calcChain>
</file>

<file path=xl/sharedStrings.xml><?xml version="1.0" encoding="utf-8"?>
<sst xmlns="http://schemas.openxmlformats.org/spreadsheetml/2006/main" count="178" uniqueCount="169">
  <si>
    <t>Templed Cost yr Achos Busnes Llawn</t>
  </si>
  <si>
    <t>Enw’r Awdurdod:</t>
  </si>
  <si>
    <t>Enw'r Prosiect:</t>
  </si>
  <si>
    <t>Arwynebedd gros y llawr (m2)</t>
  </si>
  <si>
    <t>Nifer y lleoedd disgyblion (gan gynnwys AAA a lleoedd meithrin cyfwerth ag amser llawn)</t>
  </si>
  <si>
    <t>Nifer y lleoedd AAA</t>
  </si>
  <si>
    <t>Nifer y lleoedd meithrin cyfwerth ag amser llawn</t>
  </si>
  <si>
    <t>Teitl y Prosiect a’r Lleoliad</t>
  </si>
  <si>
    <t>% adeilad newydd (arwynebedd)</t>
  </si>
  <si>
    <t>% a ailwampiwyd (arwynebedd)</t>
  </si>
  <si>
    <t>Disgrifiad o'r gwaith (dim mwy na 255 o nodau)</t>
  </si>
  <si>
    <t>I’w gyflawni drwy Fframwaith Rhanbarthol? Ie/Na</t>
  </si>
  <si>
    <t>Os "Ie", ychwanegwch Enw'r Fframwaith</t>
  </si>
  <si>
    <t>Y cyfnod contract mewn wythnosau</t>
  </si>
  <si>
    <t>Cam Adeiladu</t>
  </si>
  <si>
    <t>Gradd BREEAM</t>
  </si>
  <si>
    <t>Dyddiad sylfaen - llofnodi'r contract</t>
  </si>
  <si>
    <t>Mynegai sylfaen (TPI Sector Cyhoeddus yr Adran Busnes, Arloesedd a Sgiliau - nad yw'n ymwneud â thai)</t>
  </si>
  <si>
    <t>Awdurdod</t>
  </si>
  <si>
    <t>Swyddogaeth ychwanegol - disgrifiad</t>
  </si>
  <si>
    <t>Arwynebedd gros y llawr - m2</t>
  </si>
  <si>
    <t>Nifer y lleoedd disgyblion ychwanegol</t>
  </si>
  <si>
    <t>Cyfanswm nifer y lleoedd disgyblion yn yr ysgol (gan gynnwys AAA)</t>
  </si>
  <si>
    <t>Nifer y disgyblion AAA</t>
  </si>
  <si>
    <t>Nifer y lloriau (yn cynnwys islawr)</t>
  </si>
  <si>
    <t>Lefel yr ailwampio</t>
  </si>
  <si>
    <t>Y llwybr caffael</t>
  </si>
  <si>
    <t>Y contract a ddefnyddiwyd</t>
  </si>
  <si>
    <t>Nodweddion cynaliadwyedd ychwanegol</t>
  </si>
  <si>
    <t>Defnydd o'r BIM</t>
  </si>
  <si>
    <t>Y nifer disgwyliedig o hyfforddeion a phrentisiaid ar y prosiect - nifer yr wythnosau lle daw unigolion newydd</t>
  </si>
  <si>
    <t>% y defnydd disgwyliedig o isgontractwyr lleol ar y prosiect - % y gost adeiladu</t>
  </si>
  <si>
    <t>Elfen (diffiniadau BCIS)</t>
  </si>
  <si>
    <t>Cyfanswm y gost</t>
  </si>
  <si>
    <t>Y gost fesul m2</t>
  </si>
  <si>
    <t>Costau Datblygu</t>
  </si>
  <si>
    <t>Ymchwiliad Safle</t>
  </si>
  <si>
    <t>Caffael Tir</t>
  </si>
  <si>
    <t>2A</t>
  </si>
  <si>
    <t>Ffrâm</t>
  </si>
  <si>
    <t>2B</t>
  </si>
  <si>
    <t>Lloriau Uchaf</t>
  </si>
  <si>
    <t>2C</t>
  </si>
  <si>
    <t>To</t>
  </si>
  <si>
    <t>2D</t>
  </si>
  <si>
    <t>Grisiau</t>
  </si>
  <si>
    <t>2E</t>
  </si>
  <si>
    <t>Waliau Allanol</t>
  </si>
  <si>
    <t>2F</t>
  </si>
  <si>
    <t>Ffenestri a Drysau Allanol</t>
  </si>
  <si>
    <t>2G</t>
  </si>
  <si>
    <t>Waliau a Pharwydydd Mewnol</t>
  </si>
  <si>
    <t>2H</t>
  </si>
  <si>
    <t>Drysau Mewnol</t>
  </si>
  <si>
    <t>3A</t>
  </si>
  <si>
    <t>Gorffeniadau Waliau</t>
  </si>
  <si>
    <t>3B</t>
  </si>
  <si>
    <t>Gorffeniadau Lloriau</t>
  </si>
  <si>
    <t>3C</t>
  </si>
  <si>
    <t>Gorffeniadau Nenfydau</t>
  </si>
  <si>
    <t xml:space="preserve">Gorffeniadau </t>
  </si>
  <si>
    <t>4A</t>
  </si>
  <si>
    <t>Dodrefn a Chyfarpar Rhydd</t>
  </si>
  <si>
    <t>4B</t>
  </si>
  <si>
    <t>Dodrefn a Chyfarpar Sefydlog</t>
  </si>
  <si>
    <t>Ffitiadau a Deunyddiau</t>
  </si>
  <si>
    <t>5A</t>
  </si>
  <si>
    <t>Teclynnau Glanweithiol</t>
  </si>
  <si>
    <t>5B</t>
  </si>
  <si>
    <t>Cyfarpar Gwasanaethau</t>
  </si>
  <si>
    <t>5C</t>
  </si>
  <si>
    <t>Gosodiadau Gwaredu</t>
  </si>
  <si>
    <t>5D</t>
  </si>
  <si>
    <t>Gosodiadau Dŵr</t>
  </si>
  <si>
    <t>5E</t>
  </si>
  <si>
    <t>Ffynhonnell Gwres</t>
  </si>
  <si>
    <t>5F</t>
  </si>
  <si>
    <t>Gwresogi Gofod ac Aerdymheru</t>
  </si>
  <si>
    <t>5G</t>
  </si>
  <si>
    <t>Systemau Awyru</t>
  </si>
  <si>
    <t>5H</t>
  </si>
  <si>
    <t>Gosodiadau Trydanol</t>
  </si>
  <si>
    <t>5I</t>
  </si>
  <si>
    <t>Gosodiadau Tanwydd</t>
  </si>
  <si>
    <t>5J</t>
  </si>
  <si>
    <t>Gosodiadau Bywyd a Chludo</t>
  </si>
  <si>
    <t>5K</t>
  </si>
  <si>
    <t>Amddiffyn rhag Tân a Mellt</t>
  </si>
  <si>
    <t>5L</t>
  </si>
  <si>
    <t>Gosodiadau Cyfathrebu a Diogelwch</t>
  </si>
  <si>
    <t>5M</t>
  </si>
  <si>
    <t>Gosodiadau Arbennig</t>
  </si>
  <si>
    <t>5Ma</t>
  </si>
  <si>
    <t>TGCh-seilwaith (ceblau a phwyntiau data)</t>
  </si>
  <si>
    <t>5Mb</t>
  </si>
  <si>
    <t>TGCh - Gosod (sgrîn, gweinydd, wi-fi a dyfeisiau)</t>
  </si>
  <si>
    <t>5N</t>
  </si>
  <si>
    <t xml:space="preserve">Gwaith Cysylltiol gan yr Adeiladwr </t>
  </si>
  <si>
    <t>5O</t>
  </si>
  <si>
    <t>Rheoli’r gwaith o Gomisiynu Gwasanaethau</t>
  </si>
  <si>
    <t>Is-gyfanswm Adeiladu</t>
  </si>
  <si>
    <t>6A</t>
  </si>
  <si>
    <t>Gwaith Safle (allanol)</t>
  </si>
  <si>
    <t>6B</t>
  </si>
  <si>
    <t>Draeniau</t>
  </si>
  <si>
    <t>6C</t>
  </si>
  <si>
    <t>Gwasanaethau Allanol</t>
  </si>
  <si>
    <t>6D</t>
  </si>
  <si>
    <t>Mân Waith Adeiladu</t>
  </si>
  <si>
    <t>6E</t>
  </si>
  <si>
    <t>Dymchwel a Gwaith y tu Allan i’r Safle</t>
  </si>
  <si>
    <t>6Ea</t>
  </si>
  <si>
    <t>Costau Priffyrdd (cymwys)</t>
  </si>
  <si>
    <t>Is-gyfanswm Gwaith Allanol</t>
  </si>
  <si>
    <t>Cynlluniau Wrth Gefn/Risgiau Contractwyr</t>
  </si>
  <si>
    <t>Cyfanswm (heb gynnwys Ffioedd Dylunio)</t>
  </si>
  <si>
    <t>Ffioedd Dylunio Contractwyr</t>
  </si>
  <si>
    <t>Cyfanswm y Contract</t>
  </si>
  <si>
    <t>Costau'r Cleient</t>
  </si>
  <si>
    <t>Rheoli a Ffioedd Mewnol</t>
  </si>
  <si>
    <t>Ffioedd Dylunio - allanol</t>
  </si>
  <si>
    <t>Cynlluniau Wrth Gefn/Risg</t>
  </si>
  <si>
    <t>Cyfanswm Cost y Prosiect</t>
  </si>
  <si>
    <t>Cost fesul lle (heb gynnwys Ffioedd)</t>
  </si>
  <si>
    <t>Cost fesul lle (gan gynnwys Ffioedd a chostau'r Cleient)</t>
  </si>
  <si>
    <t>Elfennau'r Gwaith</t>
  </si>
  <si>
    <t>Y Proffil a Ragwelir</t>
  </si>
  <si>
    <t>Costau datblygu</t>
  </si>
  <si>
    <t>Gorffeniadau Mewnol</t>
  </si>
  <si>
    <t>Ffitiadau a deunyddiau sefydlog</t>
  </si>
  <si>
    <t>Gwasanaethau</t>
  </si>
  <si>
    <t>Gwaith Allanol yn cynnwys draeniau</t>
  </si>
  <si>
    <t>Is-gyfanswm</t>
  </si>
  <si>
    <t>Cynlluniau wrth gefn</t>
  </si>
  <si>
    <t>Costau'r cleient gan gynnwys gwaith dylunio'r contractwr</t>
  </si>
  <si>
    <t>Cyfanswm cost y prosiect</t>
  </si>
  <si>
    <t>Paratowyd gan (llofnod):</t>
  </si>
  <si>
    <t>Enw:</t>
  </si>
  <si>
    <t>Swydd yn y sefydliad:</t>
  </si>
  <si>
    <t>Dyddiad:</t>
  </si>
  <si>
    <t>Is-strwythur</t>
  </si>
  <si>
    <t>Uwchstrwythur</t>
  </si>
  <si>
    <t>Gwaith rhagbaratool</t>
  </si>
  <si>
    <t>Gorbenion/Elw</t>
  </si>
  <si>
    <t>Ffioedd Contract</t>
  </si>
  <si>
    <r>
      <rPr>
        <b/>
        <sz val="11"/>
        <color rgb="FF000000"/>
        <rFont val="Calibri"/>
        <family val="2"/>
      </rPr>
      <t xml:space="preserve">Gwasanaethau </t>
    </r>
    <r>
      <rPr>
        <sz val="11"/>
        <color rgb="FF000000"/>
        <rFont val="Calibri"/>
        <family val="2"/>
      </rPr>
      <t xml:space="preserve"> </t>
    </r>
  </si>
  <si>
    <t>Elfennau abnormal (nodwch y manylion llawn ar y tab a ddarparwyd)</t>
  </si>
  <si>
    <t>Enw'r Awdurdod:</t>
  </si>
  <si>
    <t>MANYLION COST YR ELFENNAU ABNORMAL</t>
  </si>
  <si>
    <t>(gweler rhes 92 y templed cost)</t>
  </si>
  <si>
    <t xml:space="preserve">Elfen </t>
  </si>
  <si>
    <t>Cost
£</t>
  </si>
  <si>
    <t>Esboniad o'r gost</t>
  </si>
  <si>
    <t>Cyfanswm</t>
  </si>
  <si>
    <t>(rhaid i hwn fod yr un fath â'r ffigur yn rhes 92 y templed)</t>
  </si>
  <si>
    <t>COST Y PROSIECT GAN DDEFNYDDIO CYFRADDAU MEINCNODI LLC</t>
  </si>
  <si>
    <t>Arwynebedd Mewnol Gros y Llawr</t>
  </si>
  <si>
    <t>Cyfraddau LlC</t>
  </si>
  <si>
    <t>ADEILAD NEWYDD</t>
  </si>
  <si>
    <t>ELFENNAU ABNORMAL</t>
  </si>
  <si>
    <t xml:space="preserve">AILWAMPIO </t>
  </si>
  <si>
    <t>NIFEROEDD DISGYBLION</t>
  </si>
  <si>
    <t>(Dodrefn, Ffitiadau a Chyfarpar a TGCh)</t>
  </si>
  <si>
    <t>2021/22</t>
  </si>
  <si>
    <t>2022/23</t>
  </si>
  <si>
    <t>2023/24</t>
  </si>
  <si>
    <t>2024/25</t>
  </si>
  <si>
    <t>Grŵp Addysg, Diwylliant a'r Gymraeg</t>
  </si>
  <si>
    <t>Education, Culture and Welsh Language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</si>
</sst>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 &quot;[$£-809]#,##0.00&quot; &quot;;&quot;-&quot;[$£-809]#,##0.00&quot; &quot;;&quot; &quot;[$£-809]&quot;-&quot;00&quot; &quot;;&quot; &quot;@&quot; &quot;"/>
    <numFmt numFmtId="165" formatCode="_-* #,##0_-;\-* #,##0_-;_-* &quot;-&quot;??_-;_-@_-"/>
    <numFmt numFmtId="166" formatCode="&quot;£&quot;#,##0"/>
  </numFmts>
  <fonts count="24">
    <font>
      <sz val="11"/>
      <color rgb="FF000000"/>
      <name val="Calibri"/>
      <family val="2"/>
    </font>
    <font>
      <sz val="10"/>
      <name val="Arial"/>
      <family val="2"/>
    </font>
    <font>
      <sz val="11"/>
      <color rgb="FF000000"/>
      <name val="TradeGothic"/>
      <family val="2"/>
    </font>
    <font>
      <b/>
      <sz val="12"/>
      <color rgb="FF000000"/>
      <name val="Arial"/>
      <family val="2"/>
    </font>
    <font>
      <sz val="10"/>
      <color rgb="FF000000"/>
      <name val="Times New Roman"/>
      <family val="1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TradeGothic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i/>
      <sz val="12"/>
      <color rgb="FF000000"/>
      <name val="Calibri"/>
      <family val="2"/>
    </font>
    <font>
      <b/>
      <sz val="12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ED0000"/>
      <name val="Calibri"/>
      <family val="2"/>
    </font>
    <font>
      <sz val="11"/>
      <color rgb="FF9D0000"/>
      <name val="Calibri"/>
      <family val="2"/>
    </font>
    <font>
      <b/>
      <sz val="11"/>
      <color rgb="FFED0000"/>
      <name val="Calibri"/>
      <family val="2"/>
    </font>
    <font>
      <i/>
      <sz val="11"/>
      <color rgb="FFED0000"/>
      <name val="Calibri"/>
      <family val="2"/>
    </font>
    <font>
      <b/>
      <i/>
      <sz val="11"/>
      <color rgb="FFED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6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6" fillId="0" borderId="2" xfId="0" applyFont="1" applyBorder="1" applyAlignment="1">
      <alignment horizontal="center"/>
    </xf>
    <xf numFmtId="164" fontId="0" fillId="0" borderId="6" xfId="0" applyNumberFormat="1" applyBorder="1"/>
    <xf numFmtId="2" fontId="0" fillId="0" borderId="9" xfId="0" applyNumberFormat="1" applyBorder="1"/>
    <xf numFmtId="164" fontId="7" fillId="0" borderId="6" xfId="0" applyNumberFormat="1" applyFont="1" applyBorder="1"/>
    <xf numFmtId="1" fontId="0" fillId="0" borderId="9" xfId="0" applyNumberFormat="1" applyBorder="1"/>
    <xf numFmtId="164" fontId="6" fillId="0" borderId="6" xfId="0" applyNumberFormat="1" applyFont="1" applyBorder="1"/>
    <xf numFmtId="0" fontId="0" fillId="0" borderId="11" xfId="0" applyBorder="1"/>
    <xf numFmtId="0" fontId="0" fillId="0" borderId="12" xfId="0" applyBorder="1"/>
    <xf numFmtId="164" fontId="0" fillId="0" borderId="4" xfId="0" applyNumberFormat="1" applyBorder="1"/>
    <xf numFmtId="0" fontId="6" fillId="0" borderId="6" xfId="0" applyFont="1" applyBorder="1"/>
    <xf numFmtId="0" fontId="0" fillId="0" borderId="13" xfId="0" applyBorder="1" applyAlignment="1">
      <alignment horizontal="center"/>
    </xf>
    <xf numFmtId="0" fontId="0" fillId="0" borderId="10" xfId="0" applyBorder="1"/>
    <xf numFmtId="0" fontId="6" fillId="0" borderId="9" xfId="0" applyFont="1" applyBorder="1"/>
    <xf numFmtId="164" fontId="0" fillId="0" borderId="11" xfId="0" applyNumberFormat="1" applyBorder="1"/>
    <xf numFmtId="0" fontId="0" fillId="0" borderId="0" xfId="0" applyAlignment="1">
      <alignment horizontal="right"/>
    </xf>
    <xf numFmtId="2" fontId="0" fillId="0" borderId="2" xfId="0" applyNumberFormat="1" applyBorder="1"/>
    <xf numFmtId="164" fontId="0" fillId="0" borderId="15" xfId="0" applyNumberFormat="1" applyBorder="1"/>
    <xf numFmtId="164" fontId="0" fillId="0" borderId="16" xfId="0" applyNumberFormat="1" applyBorder="1"/>
    <xf numFmtId="0" fontId="0" fillId="0" borderId="16" xfId="0" applyBorder="1"/>
    <xf numFmtId="164" fontId="8" fillId="0" borderId="6" xfId="0" applyNumberFormat="1" applyFont="1" applyBorder="1"/>
    <xf numFmtId="164" fontId="9" fillId="0" borderId="6" xfId="0" applyNumberFormat="1" applyFont="1" applyBorder="1"/>
    <xf numFmtId="164" fontId="9" fillId="0" borderId="15" xfId="0" applyNumberFormat="1" applyFont="1" applyBorder="1"/>
    <xf numFmtId="164" fontId="9" fillId="0" borderId="16" xfId="0" applyNumberFormat="1" applyFont="1" applyBorder="1"/>
    <xf numFmtId="164" fontId="10" fillId="0" borderId="6" xfId="0" applyNumberFormat="1" applyFont="1" applyBorder="1"/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14" xfId="0" applyBorder="1"/>
    <xf numFmtId="0" fontId="7" fillId="0" borderId="1" xfId="0" applyFont="1" applyBorder="1"/>
    <xf numFmtId="0" fontId="6" fillId="0" borderId="9" xfId="0" applyFont="1" applyBorder="1" applyAlignment="1">
      <alignment wrapText="1"/>
    </xf>
    <xf numFmtId="0" fontId="6" fillId="0" borderId="1" xfId="0" applyFont="1" applyBorder="1"/>
    <xf numFmtId="0" fontId="6" fillId="0" borderId="9" xfId="0" applyFont="1" applyBorder="1" applyAlignment="1">
      <alignment horizontal="right"/>
    </xf>
    <xf numFmtId="0" fontId="6" fillId="0" borderId="3" xfId="0" applyFont="1" applyBorder="1" applyAlignment="1">
      <alignment horizontal="right"/>
    </xf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165" fontId="5" fillId="0" borderId="0" xfId="4" applyNumberFormat="1" applyFont="1" applyFill="1" applyAlignment="1"/>
    <xf numFmtId="0" fontId="8" fillId="0" borderId="0" xfId="0" applyFont="1"/>
    <xf numFmtId="0" fontId="8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8" fillId="0" borderId="0" xfId="0" applyFont="1" applyAlignment="1">
      <alignment horizontal="left" vertical="center"/>
    </xf>
    <xf numFmtId="43" fontId="15" fillId="0" borderId="20" xfId="4" applyFont="1" applyFill="1" applyBorder="1" applyAlignment="1">
      <alignment vertical="center"/>
    </xf>
    <xf numFmtId="0" fontId="16" fillId="0" borderId="0" xfId="0" applyFont="1"/>
    <xf numFmtId="166" fontId="0" fillId="2" borderId="0" xfId="0" applyNumberFormat="1" applyFill="1" applyAlignment="1">
      <alignment horizontal="right"/>
    </xf>
    <xf numFmtId="0" fontId="17" fillId="2" borderId="21" xfId="0" applyFont="1" applyFill="1" applyBorder="1" applyAlignment="1">
      <alignment vertical="center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/>
    <xf numFmtId="0" fontId="0" fillId="2" borderId="0" xfId="0" applyFill="1"/>
    <xf numFmtId="0" fontId="0" fillId="2" borderId="25" xfId="0" applyFill="1" applyBorder="1"/>
    <xf numFmtId="0" fontId="18" fillId="2" borderId="0" xfId="0" applyFont="1" applyFill="1" applyAlignment="1">
      <alignment horizontal="left" vertical="top" wrapText="1" shrinkToFit="1"/>
    </xf>
    <xf numFmtId="0" fontId="18" fillId="2" borderId="0" xfId="0" applyFont="1" applyFill="1" applyAlignment="1">
      <alignment vertical="top"/>
    </xf>
    <xf numFmtId="0" fontId="18" fillId="2" borderId="24" xfId="0" applyFont="1" applyFill="1" applyBorder="1"/>
    <xf numFmtId="166" fontId="0" fillId="2" borderId="25" xfId="0" applyNumberFormat="1" applyFill="1" applyBorder="1"/>
    <xf numFmtId="0" fontId="0" fillId="2" borderId="0" xfId="0" applyFill="1" applyAlignment="1">
      <alignment horizontal="right"/>
    </xf>
    <xf numFmtId="0" fontId="18" fillId="2" borderId="24" xfId="0" applyFont="1" applyFill="1" applyBorder="1" applyAlignment="1">
      <alignment vertical="center"/>
    </xf>
    <xf numFmtId="0" fontId="18" fillId="2" borderId="24" xfId="0" applyFont="1" applyFill="1" applyBorder="1" applyAlignment="1">
      <alignment vertical="center" wrapText="1"/>
    </xf>
    <xf numFmtId="0" fontId="0" fillId="2" borderId="26" xfId="0" applyFill="1" applyBorder="1"/>
    <xf numFmtId="0" fontId="0" fillId="2" borderId="27" xfId="0" applyFill="1" applyBorder="1"/>
    <xf numFmtId="0" fontId="0" fillId="2" borderId="27" xfId="0" applyFill="1" applyBorder="1" applyAlignment="1">
      <alignment horizontal="right"/>
    </xf>
    <xf numFmtId="166" fontId="0" fillId="2" borderId="28" xfId="0" applyNumberFormat="1" applyFill="1" applyBorder="1"/>
    <xf numFmtId="0" fontId="0" fillId="0" borderId="0" xfId="0" applyAlignment="1">
      <alignment wrapText="1"/>
    </xf>
    <xf numFmtId="0" fontId="6" fillId="0" borderId="27" xfId="0" applyFont="1" applyBorder="1" applyAlignment="1">
      <alignment wrapText="1"/>
    </xf>
    <xf numFmtId="0" fontId="1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0" fillId="0" borderId="19" xfId="0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164" fontId="19" fillId="0" borderId="13" xfId="0" applyNumberFormat="1" applyFont="1" applyBorder="1"/>
    <xf numFmtId="0" fontId="19" fillId="0" borderId="2" xfId="0" applyFont="1" applyBorder="1"/>
    <xf numFmtId="0" fontId="20" fillId="2" borderId="9" xfId="0" applyFont="1" applyFill="1" applyBorder="1"/>
    <xf numFmtId="164" fontId="21" fillId="0" borderId="13" xfId="0" applyNumberFormat="1" applyFont="1" applyBorder="1"/>
    <xf numFmtId="0" fontId="21" fillId="0" borderId="2" xfId="0" applyFont="1" applyBorder="1"/>
    <xf numFmtId="164" fontId="22" fillId="0" borderId="18" xfId="0" applyNumberFormat="1" applyFont="1" applyBorder="1"/>
    <xf numFmtId="164" fontId="23" fillId="0" borderId="17" xfId="0" applyNumberFormat="1" applyFont="1" applyBorder="1"/>
    <xf numFmtId="164" fontId="23" fillId="0" borderId="6" xfId="0" applyNumberFormat="1" applyFont="1" applyBorder="1"/>
    <xf numFmtId="164" fontId="23" fillId="0" borderId="18" xfId="0" applyNumberFormat="1" applyFont="1" applyBorder="1"/>
  </cellXfs>
  <cellStyles count="6">
    <cellStyle name="Comma" xfId="4" xr:uid="{00000000-0005-0000-0000-000000000000}"/>
    <cellStyle name="Comma [0]" xfId="5" xr:uid="{00000000-0005-0000-0000-000001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1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2d497934c5e64585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3657600</xdr:colOff>
      <xdr:row>0</xdr:row>
      <xdr:rowOff>9525</xdr:rowOff>
    </xdr:from>
    <xdr:ext cx="2400300" cy="1457325"/>
    <xdr:pic>
      <xdr:nvPicPr>
        <xdr:cNvPr id="2" name="Picture 2" descr="Llywodraeth Cymru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67200" y="9525"/>
          <a:ext cx="2400300" cy="14573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1</xdr:col>
      <xdr:colOff>2654808</xdr:colOff>
      <xdr:row>1</xdr:row>
      <xdr:rowOff>292227</xdr:rowOff>
    </xdr:to>
    <xdr:pic>
      <xdr:nvPicPr>
        <xdr:cNvPr id="9" name="Picture 8" descr="Cymunedau Dysgu Cynaliadwy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64408" cy="6827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571500</xdr:colOff>
      <xdr:row>0</xdr:row>
      <xdr:rowOff>38100</xdr:rowOff>
    </xdr:from>
    <xdr:ext cx="2400300" cy="1457325"/>
    <xdr:pic>
      <xdr:nvPicPr>
        <xdr:cNvPr id="2" name="Picture 2" descr="Llywodraeth Cymru 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044950" y="38100"/>
          <a:ext cx="2400300" cy="14573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123825</xdr:colOff>
      <xdr:row>0</xdr:row>
      <xdr:rowOff>38100</xdr:rowOff>
    </xdr:from>
    <xdr:to>
      <xdr:col>4</xdr:col>
      <xdr:colOff>683133</xdr:colOff>
      <xdr:row>2</xdr:row>
      <xdr:rowOff>101727</xdr:rowOff>
    </xdr:to>
    <xdr:pic>
      <xdr:nvPicPr>
        <xdr:cNvPr id="4" name="Picture 3" descr="Cymunedau Dysgu Cynaliadwy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38100"/>
          <a:ext cx="3264408" cy="6827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
<Relationships xmlns="http://schemas.openxmlformats.org/package/2006/relationships">
  <Relationship Id="rId1" Type="http://schemas.openxmlformats.org/officeDocument/2006/relationships/externalLinkPath" Target="file:///C:\Users\DohertyR001\Objective\Objects\Cost%20Template%20FBC.xlsx" TargetMode="External"/>
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 Template"/>
      <sheetName val="Abnormal Costs"/>
      <sheetName val="Sheet3"/>
    </sheetNames>
    <sheetDataSet>
      <sheetData sheetId="0">
        <row r="92">
          <cell r="C92"/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3"/>
  <sheetViews>
    <sheetView tabSelected="1" workbookViewId="0">
      <selection activeCell="B17" sqref="B17"/>
    </sheetView>
  </sheetViews>
  <sheetFormatPr defaultColWidth="9.1796875" defaultRowHeight="14.5"/>
  <cols>
    <col min="1" max="1" width="9.1796875" customWidth="1"/>
    <col min="2" max="2" width="64.54296875" customWidth="1"/>
    <col min="3" max="3" width="15" customWidth="1"/>
    <col min="4" max="4" width="15.26953125" customWidth="1"/>
    <col min="5" max="5" width="23" customWidth="1"/>
    <col min="6" max="6" width="20.54296875" customWidth="1"/>
    <col min="7" max="7" width="37.453125" customWidth="1"/>
    <col min="8" max="14" width="9.1796875" customWidth="1"/>
    <col min="15" max="15" width="10.453125" customWidth="1"/>
    <col min="16" max="16" width="10.54296875" customWidth="1"/>
    <col min="17" max="17" width="9.1796875" customWidth="1"/>
  </cols>
  <sheetData>
    <row r="1" spans="1:9" ht="30.75" customHeight="1">
      <c r="A1" s="1"/>
    </row>
    <row r="2" spans="1:9" ht="30.75" customHeight="1">
      <c r="A2" s="1"/>
    </row>
    <row r="3" spans="1:9" ht="31.5" customHeight="1">
      <c r="A3" s="2" t="s">
        <v>167</v>
      </c>
    </row>
    <row r="4" spans="1:9" ht="16" thickBot="1">
      <c r="A4" s="2" t="s">
        <v>168</v>
      </c>
    </row>
    <row r="5" spans="1:9">
      <c r="A5" s="3"/>
      <c r="F5" s="60" t="s">
        <v>155</v>
      </c>
      <c r="G5" s="61"/>
      <c r="H5" s="61"/>
      <c r="I5" s="62"/>
    </row>
    <row r="6" spans="1:9">
      <c r="F6" s="63"/>
      <c r="G6" s="64"/>
      <c r="H6" s="64"/>
      <c r="I6" s="65"/>
    </row>
    <row r="7" spans="1:9" ht="21">
      <c r="B7" s="4" t="s">
        <v>0</v>
      </c>
      <c r="C7" s="4"/>
      <c r="D7" s="4"/>
      <c r="F7" s="63"/>
      <c r="G7" s="66" t="s">
        <v>156</v>
      </c>
      <c r="H7" s="67" t="s">
        <v>157</v>
      </c>
      <c r="I7" s="65"/>
    </row>
    <row r="8" spans="1:9">
      <c r="F8" s="63"/>
      <c r="G8" s="64"/>
      <c r="H8" s="64"/>
      <c r="I8" s="65"/>
    </row>
    <row r="9" spans="1:9" ht="15" thickBot="1">
      <c r="B9" s="78" t="s">
        <v>1</v>
      </c>
      <c r="C9" s="78"/>
      <c r="D9" s="78"/>
      <c r="F9" s="68" t="s">
        <v>158</v>
      </c>
      <c r="G9" s="64"/>
      <c r="H9" s="59"/>
      <c r="I9" s="69">
        <f>G9*H9</f>
        <v>0</v>
      </c>
    </row>
    <row r="10" spans="1:9">
      <c r="B10" s="77" t="s">
        <v>2</v>
      </c>
      <c r="C10" s="77"/>
      <c r="D10" s="77"/>
      <c r="F10" s="63"/>
      <c r="G10" s="64"/>
      <c r="H10" s="70"/>
      <c r="I10" s="65"/>
    </row>
    <row r="11" spans="1:9">
      <c r="F11" s="68" t="s">
        <v>159</v>
      </c>
      <c r="G11" s="64"/>
      <c r="H11" s="70"/>
      <c r="I11" s="65"/>
    </row>
    <row r="12" spans="1:9">
      <c r="B12" t="s">
        <v>3</v>
      </c>
      <c r="D12" s="5"/>
      <c r="F12" s="63"/>
      <c r="G12" s="64"/>
      <c r="H12" s="70"/>
      <c r="I12" s="65"/>
    </row>
    <row r="13" spans="1:9">
      <c r="B13" t="s">
        <v>4</v>
      </c>
      <c r="D13" s="6"/>
      <c r="F13" s="63"/>
      <c r="G13" s="64"/>
      <c r="H13" s="70"/>
      <c r="I13" s="65"/>
    </row>
    <row r="14" spans="1:9" ht="28" customHeight="1">
      <c r="B14" t="s">
        <v>5</v>
      </c>
      <c r="D14" s="7"/>
      <c r="F14" s="68" t="s">
        <v>160</v>
      </c>
      <c r="G14" s="64"/>
      <c r="H14" s="59"/>
      <c r="I14" s="69">
        <f>G14*H14</f>
        <v>0</v>
      </c>
    </row>
    <row r="15" spans="1:9">
      <c r="B15" t="s">
        <v>6</v>
      </c>
      <c r="D15" s="7"/>
      <c r="F15" s="63"/>
      <c r="G15" s="64"/>
      <c r="H15" s="70"/>
      <c r="I15" s="65"/>
    </row>
    <row r="16" spans="1:9">
      <c r="F16" s="71" t="s">
        <v>161</v>
      </c>
      <c r="G16" s="64"/>
      <c r="H16" s="59"/>
      <c r="I16" s="69">
        <f>G16*H16</f>
        <v>0</v>
      </c>
    </row>
    <row r="17" spans="1:16" ht="29">
      <c r="F17" s="72" t="s">
        <v>162</v>
      </c>
      <c r="G17" s="64"/>
      <c r="H17" s="70"/>
      <c r="I17" s="65"/>
    </row>
    <row r="18" spans="1:16" ht="15" thickBot="1">
      <c r="F18" s="73"/>
      <c r="G18" s="74"/>
      <c r="H18" s="75"/>
      <c r="I18" s="76">
        <f>SUM(I9:I16)</f>
        <v>0</v>
      </c>
      <c r="N18" s="8"/>
      <c r="O18" s="8"/>
      <c r="P18" s="8"/>
    </row>
    <row r="19" spans="1:16">
      <c r="A19" s="9"/>
      <c r="B19" s="10" t="s">
        <v>7</v>
      </c>
      <c r="C19" s="9"/>
      <c r="D19" s="10"/>
    </row>
    <row r="20" spans="1:16">
      <c r="A20" s="11"/>
      <c r="B20" s="12" t="s">
        <v>8</v>
      </c>
      <c r="C20" s="11"/>
      <c r="D20" s="12"/>
    </row>
    <row r="21" spans="1:16">
      <c r="A21" s="11"/>
      <c r="B21" s="12" t="s">
        <v>9</v>
      </c>
      <c r="C21" s="11"/>
      <c r="D21" s="12"/>
    </row>
    <row r="22" spans="1:16">
      <c r="A22" s="11"/>
      <c r="B22" s="12" t="s">
        <v>10</v>
      </c>
      <c r="D22" s="12"/>
    </row>
    <row r="23" spans="1:16">
      <c r="A23" s="11"/>
      <c r="B23" s="12"/>
      <c r="D23" s="12"/>
    </row>
    <row r="24" spans="1:16">
      <c r="A24" s="11"/>
      <c r="B24" s="12" t="s">
        <v>11</v>
      </c>
      <c r="D24" s="12"/>
    </row>
    <row r="25" spans="1:16">
      <c r="A25" s="11"/>
      <c r="B25" s="12"/>
      <c r="D25" s="12"/>
      <c r="E25" s="14" t="s">
        <v>12</v>
      </c>
    </row>
    <row r="26" spans="1:16">
      <c r="A26" s="11"/>
      <c r="B26" s="12" t="s">
        <v>13</v>
      </c>
      <c r="D26" s="12"/>
    </row>
    <row r="27" spans="1:16">
      <c r="A27" s="11"/>
      <c r="B27" s="12" t="s">
        <v>14</v>
      </c>
      <c r="C27" s="11"/>
      <c r="D27" s="12"/>
    </row>
    <row r="28" spans="1:16">
      <c r="A28" s="11"/>
      <c r="B28" s="12" t="s">
        <v>15</v>
      </c>
      <c r="C28" s="11"/>
      <c r="D28" s="12"/>
    </row>
    <row r="29" spans="1:16">
      <c r="A29" s="11"/>
      <c r="B29" s="12" t="s">
        <v>16</v>
      </c>
      <c r="C29" s="11"/>
      <c r="D29" s="12"/>
    </row>
    <row r="30" spans="1:16">
      <c r="A30" s="11"/>
      <c r="B30" s="12" t="s">
        <v>17</v>
      </c>
      <c r="C30" s="11"/>
      <c r="D30" s="12"/>
    </row>
    <row r="31" spans="1:16">
      <c r="A31" s="11"/>
      <c r="B31" s="12" t="s">
        <v>18</v>
      </c>
      <c r="C31" s="11"/>
      <c r="D31" s="12"/>
    </row>
    <row r="32" spans="1:16">
      <c r="A32" s="11"/>
      <c r="B32" s="12" t="s">
        <v>19</v>
      </c>
      <c r="C32" s="11"/>
      <c r="D32" s="12"/>
    </row>
    <row r="33" spans="1:6">
      <c r="A33" s="11"/>
      <c r="B33" s="12" t="s">
        <v>20</v>
      </c>
      <c r="C33" s="11"/>
      <c r="D33" s="12"/>
    </row>
    <row r="34" spans="1:6">
      <c r="A34" s="11"/>
      <c r="B34" s="12" t="s">
        <v>21</v>
      </c>
      <c r="C34" s="11"/>
      <c r="D34" s="12"/>
    </row>
    <row r="35" spans="1:6">
      <c r="A35" s="11"/>
      <c r="B35" s="12" t="s">
        <v>22</v>
      </c>
      <c r="C35" s="11"/>
      <c r="D35" s="12"/>
    </row>
    <row r="36" spans="1:6">
      <c r="A36" s="11"/>
      <c r="B36" s="12" t="s">
        <v>23</v>
      </c>
      <c r="C36" s="11"/>
      <c r="D36" s="12"/>
    </row>
    <row r="37" spans="1:6">
      <c r="A37" s="11"/>
      <c r="B37" s="12" t="s">
        <v>24</v>
      </c>
      <c r="C37" s="11"/>
      <c r="D37" s="12"/>
    </row>
    <row r="38" spans="1:6">
      <c r="A38" s="11"/>
      <c r="B38" s="12" t="s">
        <v>25</v>
      </c>
      <c r="C38" s="11"/>
      <c r="D38" s="12"/>
    </row>
    <row r="39" spans="1:6">
      <c r="A39" s="11"/>
      <c r="B39" s="12" t="s">
        <v>26</v>
      </c>
      <c r="C39" s="11"/>
      <c r="D39" s="12"/>
    </row>
    <row r="40" spans="1:6">
      <c r="A40" s="11"/>
      <c r="B40" s="12" t="s">
        <v>27</v>
      </c>
      <c r="C40" s="11"/>
      <c r="D40" s="12"/>
    </row>
    <row r="41" spans="1:6">
      <c r="A41" s="11"/>
      <c r="B41" s="12" t="s">
        <v>28</v>
      </c>
      <c r="C41" s="11"/>
      <c r="D41" s="12"/>
    </row>
    <row r="42" spans="1:6">
      <c r="A42" s="11"/>
      <c r="B42" s="12" t="s">
        <v>29</v>
      </c>
      <c r="C42" s="11"/>
      <c r="D42" s="12"/>
    </row>
    <row r="43" spans="1:6" ht="29">
      <c r="A43" s="11"/>
      <c r="B43" s="39" t="s">
        <v>30</v>
      </c>
      <c r="C43" s="11"/>
      <c r="D43" s="12"/>
    </row>
    <row r="44" spans="1:6" ht="29">
      <c r="A44" s="11"/>
      <c r="B44" s="40" t="s">
        <v>31</v>
      </c>
      <c r="C44" s="11"/>
      <c r="D44" s="13"/>
    </row>
    <row r="45" spans="1:6">
      <c r="A45" s="14"/>
      <c r="B45" s="44" t="s">
        <v>32</v>
      </c>
      <c r="C45" s="15" t="s">
        <v>33</v>
      </c>
      <c r="D45" s="15" t="s">
        <v>34</v>
      </c>
      <c r="E45" s="15"/>
    </row>
    <row r="46" spans="1:6">
      <c r="A46" s="5">
        <v>0</v>
      </c>
      <c r="B46" s="45" t="s">
        <v>35</v>
      </c>
      <c r="C46" s="35">
        <f>SUM(C47,C48)</f>
        <v>0</v>
      </c>
      <c r="D46" s="35">
        <f>IF(C46=0,0,C46/$D$12)</f>
        <v>0</v>
      </c>
      <c r="E46" s="5"/>
    </row>
    <row r="47" spans="1:6">
      <c r="A47" s="14"/>
      <c r="B47" s="42" t="s">
        <v>36</v>
      </c>
      <c r="C47" s="14"/>
      <c r="D47" s="16">
        <f t="shared" ref="D47:D99" si="0">IF(C47=0,0,C47/$D$12)</f>
        <v>0</v>
      </c>
      <c r="E47" s="14"/>
    </row>
    <row r="48" spans="1:6">
      <c r="A48" s="14"/>
      <c r="B48" s="42" t="s">
        <v>37</v>
      </c>
      <c r="C48" s="33"/>
      <c r="D48" s="32">
        <f t="shared" si="0"/>
        <v>0</v>
      </c>
      <c r="E48" s="14"/>
      <c r="F48" s="11"/>
    </row>
    <row r="49" spans="1:6">
      <c r="A49" s="14">
        <v>1</v>
      </c>
      <c r="B49" s="27" t="s">
        <v>140</v>
      </c>
      <c r="C49" s="35">
        <v>0</v>
      </c>
      <c r="D49" s="38">
        <f t="shared" si="0"/>
        <v>0</v>
      </c>
      <c r="E49" s="17"/>
      <c r="F49" s="8"/>
    </row>
    <row r="50" spans="1:6">
      <c r="A50" s="14" t="s">
        <v>38</v>
      </c>
      <c r="B50" s="14" t="s">
        <v>39</v>
      </c>
      <c r="C50" s="18"/>
      <c r="D50" s="16">
        <f t="shared" si="0"/>
        <v>0</v>
      </c>
      <c r="E50" s="17"/>
    </row>
    <row r="51" spans="1:6">
      <c r="A51" s="14" t="s">
        <v>40</v>
      </c>
      <c r="B51" s="14" t="s">
        <v>41</v>
      </c>
      <c r="C51" s="16"/>
      <c r="D51" s="16">
        <f t="shared" si="0"/>
        <v>0</v>
      </c>
      <c r="E51" s="17"/>
    </row>
    <row r="52" spans="1:6">
      <c r="A52" s="14" t="s">
        <v>42</v>
      </c>
      <c r="B52" s="14" t="s">
        <v>43</v>
      </c>
      <c r="C52" s="16"/>
      <c r="D52" s="16">
        <f t="shared" si="0"/>
        <v>0</v>
      </c>
      <c r="E52" s="17"/>
    </row>
    <row r="53" spans="1:6">
      <c r="A53" s="14" t="s">
        <v>44</v>
      </c>
      <c r="B53" s="14" t="s">
        <v>45</v>
      </c>
      <c r="C53" s="16"/>
      <c r="D53" s="16">
        <f t="shared" si="0"/>
        <v>0</v>
      </c>
      <c r="E53" s="17"/>
    </row>
    <row r="54" spans="1:6">
      <c r="A54" s="14" t="s">
        <v>46</v>
      </c>
      <c r="B54" s="14" t="s">
        <v>47</v>
      </c>
      <c r="C54" s="16"/>
      <c r="D54" s="16">
        <f t="shared" si="0"/>
        <v>0</v>
      </c>
      <c r="E54" s="17"/>
    </row>
    <row r="55" spans="1:6">
      <c r="A55" s="14" t="s">
        <v>48</v>
      </c>
      <c r="B55" s="14" t="s">
        <v>49</v>
      </c>
      <c r="C55" s="16"/>
      <c r="D55" s="16">
        <f t="shared" si="0"/>
        <v>0</v>
      </c>
      <c r="E55" s="17"/>
    </row>
    <row r="56" spans="1:6">
      <c r="A56" s="14" t="s">
        <v>50</v>
      </c>
      <c r="B56" s="14" t="s">
        <v>51</v>
      </c>
      <c r="C56" s="16"/>
      <c r="D56" s="16">
        <f t="shared" si="0"/>
        <v>0</v>
      </c>
      <c r="E56" s="17"/>
    </row>
    <row r="57" spans="1:6">
      <c r="A57" s="14" t="s">
        <v>52</v>
      </c>
      <c r="B57" s="14" t="s">
        <v>53</v>
      </c>
      <c r="C57" s="31"/>
      <c r="D57" s="32">
        <f t="shared" si="0"/>
        <v>0</v>
      </c>
      <c r="E57" s="17"/>
    </row>
    <row r="58" spans="1:6">
      <c r="A58" s="14">
        <v>2</v>
      </c>
      <c r="B58" s="27" t="s">
        <v>141</v>
      </c>
      <c r="C58" s="35">
        <f>SUM(C50:C57)</f>
        <v>0</v>
      </c>
      <c r="D58" s="35">
        <f t="shared" si="0"/>
        <v>0</v>
      </c>
      <c r="E58" s="17"/>
    </row>
    <row r="59" spans="1:6">
      <c r="A59" s="14" t="s">
        <v>54</v>
      </c>
      <c r="B59" s="14" t="s">
        <v>55</v>
      </c>
      <c r="C59" s="16"/>
      <c r="D59" s="16">
        <f t="shared" si="0"/>
        <v>0</v>
      </c>
      <c r="E59" s="17"/>
    </row>
    <row r="60" spans="1:6">
      <c r="A60" s="14" t="s">
        <v>56</v>
      </c>
      <c r="B60" s="14" t="s">
        <v>57</v>
      </c>
      <c r="C60" s="16"/>
      <c r="D60" s="16">
        <f t="shared" si="0"/>
        <v>0</v>
      </c>
      <c r="E60" s="17"/>
    </row>
    <row r="61" spans="1:6">
      <c r="A61" s="14" t="s">
        <v>58</v>
      </c>
      <c r="B61" s="14" t="s">
        <v>59</v>
      </c>
      <c r="C61" s="31"/>
      <c r="D61" s="32">
        <f t="shared" si="0"/>
        <v>0</v>
      </c>
      <c r="E61" s="17"/>
    </row>
    <row r="62" spans="1:6">
      <c r="A62" s="14">
        <v>3</v>
      </c>
      <c r="B62" s="27" t="s">
        <v>60</v>
      </c>
      <c r="C62" s="35">
        <f>SUM(C59:C61)</f>
        <v>0</v>
      </c>
      <c r="D62" s="35">
        <f t="shared" si="0"/>
        <v>0</v>
      </c>
      <c r="E62" s="17"/>
    </row>
    <row r="63" spans="1:6">
      <c r="A63" s="14" t="s">
        <v>61</v>
      </c>
      <c r="B63" s="14" t="s">
        <v>62</v>
      </c>
      <c r="C63" s="16"/>
      <c r="D63" s="16">
        <f t="shared" si="0"/>
        <v>0</v>
      </c>
      <c r="E63" s="17"/>
    </row>
    <row r="64" spans="1:6">
      <c r="A64" s="14" t="s">
        <v>63</v>
      </c>
      <c r="B64" s="14" t="s">
        <v>64</v>
      </c>
      <c r="C64" s="31"/>
      <c r="D64" s="32">
        <f t="shared" si="0"/>
        <v>0</v>
      </c>
      <c r="E64" s="17"/>
    </row>
    <row r="65" spans="1:5">
      <c r="A65" s="14">
        <v>4</v>
      </c>
      <c r="B65" s="27" t="s">
        <v>65</v>
      </c>
      <c r="C65" s="35">
        <f>SUM(C63:C64)</f>
        <v>0</v>
      </c>
      <c r="D65" s="35">
        <f t="shared" si="0"/>
        <v>0</v>
      </c>
      <c r="E65" s="17"/>
    </row>
    <row r="66" spans="1:5">
      <c r="A66" s="14" t="s">
        <v>66</v>
      </c>
      <c r="B66" s="14" t="s">
        <v>67</v>
      </c>
      <c r="C66" s="16"/>
      <c r="D66" s="16">
        <f t="shared" si="0"/>
        <v>0</v>
      </c>
      <c r="E66" s="17"/>
    </row>
    <row r="67" spans="1:5">
      <c r="A67" s="14" t="s">
        <v>68</v>
      </c>
      <c r="B67" s="14" t="s">
        <v>69</v>
      </c>
      <c r="C67" s="16"/>
      <c r="D67" s="16">
        <f t="shared" si="0"/>
        <v>0</v>
      </c>
      <c r="E67" s="17"/>
    </row>
    <row r="68" spans="1:5">
      <c r="A68" s="14" t="s">
        <v>70</v>
      </c>
      <c r="B68" s="14" t="s">
        <v>71</v>
      </c>
      <c r="C68" s="16"/>
      <c r="D68" s="16">
        <f t="shared" si="0"/>
        <v>0</v>
      </c>
      <c r="E68" s="17"/>
    </row>
    <row r="69" spans="1:5">
      <c r="A69" s="14" t="s">
        <v>72</v>
      </c>
      <c r="B69" s="14" t="s">
        <v>73</v>
      </c>
      <c r="C69" s="16"/>
      <c r="D69" s="16">
        <f t="shared" si="0"/>
        <v>0</v>
      </c>
      <c r="E69" s="17"/>
    </row>
    <row r="70" spans="1:5">
      <c r="A70" s="14" t="s">
        <v>74</v>
      </c>
      <c r="B70" s="14" t="s">
        <v>75</v>
      </c>
      <c r="C70" s="16"/>
      <c r="D70" s="16">
        <f t="shared" si="0"/>
        <v>0</v>
      </c>
      <c r="E70" s="17"/>
    </row>
    <row r="71" spans="1:5">
      <c r="A71" s="14" t="s">
        <v>76</v>
      </c>
      <c r="B71" s="14" t="s">
        <v>77</v>
      </c>
      <c r="C71" s="16"/>
      <c r="D71" s="16">
        <f t="shared" si="0"/>
        <v>0</v>
      </c>
      <c r="E71" s="17"/>
    </row>
    <row r="72" spans="1:5">
      <c r="A72" s="14" t="s">
        <v>78</v>
      </c>
      <c r="B72" s="14" t="s">
        <v>79</v>
      </c>
      <c r="C72" s="16"/>
      <c r="D72" s="16">
        <f t="shared" si="0"/>
        <v>0</v>
      </c>
      <c r="E72" s="17"/>
    </row>
    <row r="73" spans="1:5">
      <c r="A73" s="14" t="s">
        <v>80</v>
      </c>
      <c r="B73" s="14" t="s">
        <v>81</v>
      </c>
      <c r="C73" s="16"/>
      <c r="D73" s="16">
        <f t="shared" si="0"/>
        <v>0</v>
      </c>
      <c r="E73" s="17"/>
    </row>
    <row r="74" spans="1:5">
      <c r="A74" s="14" t="s">
        <v>82</v>
      </c>
      <c r="B74" s="14" t="s">
        <v>83</v>
      </c>
      <c r="C74" s="16"/>
      <c r="D74" s="16">
        <f t="shared" si="0"/>
        <v>0</v>
      </c>
      <c r="E74" s="17"/>
    </row>
    <row r="75" spans="1:5">
      <c r="A75" s="14" t="s">
        <v>84</v>
      </c>
      <c r="B75" s="14" t="s">
        <v>85</v>
      </c>
      <c r="C75" s="16"/>
      <c r="D75" s="16">
        <f t="shared" si="0"/>
        <v>0</v>
      </c>
      <c r="E75" s="17"/>
    </row>
    <row r="76" spans="1:5">
      <c r="A76" s="14" t="s">
        <v>86</v>
      </c>
      <c r="B76" s="14" t="s">
        <v>87</v>
      </c>
      <c r="C76" s="16"/>
      <c r="D76" s="16">
        <f t="shared" si="0"/>
        <v>0</v>
      </c>
      <c r="E76" s="17"/>
    </row>
    <row r="77" spans="1:5">
      <c r="A77" s="14" t="s">
        <v>88</v>
      </c>
      <c r="B77" s="14" t="s">
        <v>89</v>
      </c>
      <c r="C77" s="16"/>
      <c r="D77" s="16">
        <f t="shared" si="0"/>
        <v>0</v>
      </c>
      <c r="E77" s="17"/>
    </row>
    <row r="78" spans="1:5">
      <c r="A78" s="14" t="s">
        <v>90</v>
      </c>
      <c r="B78" s="14" t="s">
        <v>91</v>
      </c>
      <c r="C78" s="16"/>
      <c r="D78" s="16">
        <f t="shared" si="0"/>
        <v>0</v>
      </c>
      <c r="E78" s="17"/>
    </row>
    <row r="79" spans="1:5">
      <c r="A79" s="14" t="s">
        <v>92</v>
      </c>
      <c r="B79" s="14" t="s">
        <v>93</v>
      </c>
      <c r="C79" s="16"/>
      <c r="D79" s="16">
        <f t="shared" si="0"/>
        <v>0</v>
      </c>
      <c r="E79" s="17"/>
    </row>
    <row r="80" spans="1:5">
      <c r="A80" s="14" t="s">
        <v>94</v>
      </c>
      <c r="B80" s="14" t="s">
        <v>95</v>
      </c>
      <c r="C80" s="16"/>
      <c r="D80" s="16">
        <f t="shared" si="0"/>
        <v>0</v>
      </c>
      <c r="E80" s="17"/>
    </row>
    <row r="81" spans="1:5">
      <c r="A81" s="14" t="s">
        <v>96</v>
      </c>
      <c r="B81" s="14" t="s">
        <v>97</v>
      </c>
      <c r="C81" s="16"/>
      <c r="D81" s="16">
        <f t="shared" si="0"/>
        <v>0</v>
      </c>
      <c r="E81" s="17"/>
    </row>
    <row r="82" spans="1:5">
      <c r="A82" s="14" t="s">
        <v>98</v>
      </c>
      <c r="B82" s="14" t="s">
        <v>99</v>
      </c>
      <c r="C82" s="31"/>
      <c r="D82" s="32">
        <f t="shared" si="0"/>
        <v>0</v>
      </c>
      <c r="E82" s="17"/>
    </row>
    <row r="83" spans="1:5">
      <c r="A83" s="14">
        <v>5</v>
      </c>
      <c r="B83" s="14" t="s">
        <v>145</v>
      </c>
      <c r="C83" s="36">
        <f>SUM(C66:C82)</f>
        <v>0</v>
      </c>
      <c r="D83" s="37">
        <f t="shared" si="0"/>
        <v>0</v>
      </c>
      <c r="E83" s="17"/>
    </row>
    <row r="84" spans="1:5">
      <c r="A84" s="14"/>
      <c r="B84" s="27" t="s">
        <v>100</v>
      </c>
      <c r="C84" s="93">
        <f>SUM(C83,C65,C62,C58,C49,C46)</f>
        <v>0</v>
      </c>
      <c r="D84" s="92">
        <f t="shared" si="0"/>
        <v>0</v>
      </c>
      <c r="E84" s="17"/>
    </row>
    <row r="85" spans="1:5">
      <c r="A85" s="14" t="s">
        <v>101</v>
      </c>
      <c r="B85" s="14" t="s">
        <v>102</v>
      </c>
      <c r="C85" s="16"/>
      <c r="D85" s="16">
        <f t="shared" si="0"/>
        <v>0</v>
      </c>
      <c r="E85" s="17"/>
    </row>
    <row r="86" spans="1:5">
      <c r="A86" s="14" t="s">
        <v>103</v>
      </c>
      <c r="B86" s="14" t="s">
        <v>104</v>
      </c>
      <c r="C86" s="16"/>
      <c r="D86" s="16">
        <f t="shared" si="0"/>
        <v>0</v>
      </c>
      <c r="E86" s="17"/>
    </row>
    <row r="87" spans="1:5">
      <c r="A87" s="14" t="s">
        <v>105</v>
      </c>
      <c r="B87" s="14" t="s">
        <v>106</v>
      </c>
      <c r="C87" s="16"/>
      <c r="D87" s="16">
        <f t="shared" si="0"/>
        <v>0</v>
      </c>
      <c r="E87" s="17"/>
    </row>
    <row r="88" spans="1:5">
      <c r="A88" s="14" t="s">
        <v>107</v>
      </c>
      <c r="B88" s="14" t="s">
        <v>108</v>
      </c>
      <c r="C88" s="16"/>
      <c r="D88" s="16">
        <f t="shared" si="0"/>
        <v>0</v>
      </c>
      <c r="E88" s="17"/>
    </row>
    <row r="89" spans="1:5">
      <c r="A89" s="14" t="s">
        <v>109</v>
      </c>
      <c r="B89" s="14" t="s">
        <v>110</v>
      </c>
      <c r="C89" s="16"/>
      <c r="D89" s="16">
        <f t="shared" si="0"/>
        <v>0</v>
      </c>
      <c r="E89" s="17"/>
    </row>
    <row r="90" spans="1:5">
      <c r="A90" s="14" t="s">
        <v>111</v>
      </c>
      <c r="B90" s="14" t="s">
        <v>112</v>
      </c>
      <c r="C90" s="16"/>
      <c r="D90" s="16">
        <f t="shared" si="0"/>
        <v>0</v>
      </c>
      <c r="E90" s="17"/>
    </row>
    <row r="91" spans="1:5">
      <c r="A91" s="14"/>
      <c r="B91" s="89" t="s">
        <v>146</v>
      </c>
      <c r="C91" s="31"/>
      <c r="D91" s="32">
        <f t="shared" si="0"/>
        <v>0</v>
      </c>
      <c r="E91" s="17"/>
    </row>
    <row r="92" spans="1:5">
      <c r="A92" s="14">
        <v>6</v>
      </c>
      <c r="B92" s="27" t="s">
        <v>113</v>
      </c>
      <c r="C92" s="35">
        <f>SUM(C85:C91)</f>
        <v>0</v>
      </c>
      <c r="D92" s="35">
        <f t="shared" si="0"/>
        <v>0</v>
      </c>
      <c r="E92" s="17"/>
    </row>
    <row r="93" spans="1:5">
      <c r="A93" s="14">
        <v>7</v>
      </c>
      <c r="B93" s="14" t="s">
        <v>142</v>
      </c>
      <c r="C93" s="16"/>
      <c r="D93" s="16">
        <f t="shared" si="0"/>
        <v>0</v>
      </c>
      <c r="E93" s="17"/>
    </row>
    <row r="94" spans="1:5">
      <c r="A94" s="14">
        <v>8</v>
      </c>
      <c r="B94" s="14" t="s">
        <v>114</v>
      </c>
      <c r="C94" s="16"/>
      <c r="D94" s="16">
        <f t="shared" si="0"/>
        <v>0</v>
      </c>
      <c r="E94" s="17"/>
    </row>
    <row r="95" spans="1:5">
      <c r="A95" s="14"/>
      <c r="B95" s="14" t="s">
        <v>143</v>
      </c>
      <c r="C95" s="16"/>
      <c r="D95" s="16">
        <f t="shared" si="0"/>
        <v>0</v>
      </c>
      <c r="E95" s="17"/>
    </row>
    <row r="96" spans="1:5">
      <c r="A96" s="14"/>
      <c r="B96" s="14" t="s">
        <v>144</v>
      </c>
      <c r="C96" s="31"/>
      <c r="D96" s="32">
        <f t="shared" si="0"/>
        <v>0</v>
      </c>
      <c r="E96" s="17"/>
    </row>
    <row r="97" spans="1:9">
      <c r="A97" s="14"/>
      <c r="B97" s="27" t="s">
        <v>115</v>
      </c>
      <c r="C97" s="94">
        <f>SUM(C92,C93,C94,C95,C96,C84)</f>
        <v>0</v>
      </c>
      <c r="D97" s="94">
        <f t="shared" si="0"/>
        <v>0</v>
      </c>
      <c r="E97" s="17"/>
    </row>
    <row r="98" spans="1:9">
      <c r="A98" s="14">
        <v>9</v>
      </c>
      <c r="B98" s="14" t="s">
        <v>116</v>
      </c>
      <c r="C98" s="31"/>
      <c r="D98" s="32">
        <f t="shared" si="0"/>
        <v>0</v>
      </c>
      <c r="E98" s="17"/>
    </row>
    <row r="99" spans="1:9">
      <c r="A99" s="14"/>
      <c r="B99" s="27" t="s">
        <v>117</v>
      </c>
      <c r="C99" s="94">
        <f>SUM(C97:C98)</f>
        <v>0</v>
      </c>
      <c r="D99" s="94">
        <f t="shared" si="0"/>
        <v>0</v>
      </c>
      <c r="E99" s="17"/>
    </row>
    <row r="100" spans="1:9">
      <c r="A100" s="14"/>
      <c r="B100" s="8"/>
      <c r="C100" s="16"/>
      <c r="D100" s="16"/>
      <c r="E100" s="17"/>
    </row>
    <row r="101" spans="1:9">
      <c r="A101" s="14">
        <v>10</v>
      </c>
      <c r="B101" s="27" t="s">
        <v>118</v>
      </c>
      <c r="C101" s="16"/>
      <c r="D101" s="16"/>
      <c r="E101" s="17"/>
    </row>
    <row r="102" spans="1:9">
      <c r="A102" s="14"/>
      <c r="B102" s="14" t="s">
        <v>119</v>
      </c>
      <c r="C102" s="16"/>
      <c r="D102" s="16">
        <f t="shared" ref="D102:D108" si="1">IF(C102=0,0,C102/$D$12)</f>
        <v>0</v>
      </c>
      <c r="E102" s="17"/>
    </row>
    <row r="103" spans="1:9">
      <c r="A103" s="14"/>
      <c r="B103" s="14" t="s">
        <v>120</v>
      </c>
      <c r="C103" s="16"/>
      <c r="D103" s="16">
        <f t="shared" si="1"/>
        <v>0</v>
      </c>
      <c r="E103" s="17"/>
    </row>
    <row r="104" spans="1:9">
      <c r="A104" s="14"/>
      <c r="B104" s="14" t="s">
        <v>121</v>
      </c>
      <c r="C104" s="16"/>
      <c r="D104" s="16">
        <f t="shared" si="1"/>
        <v>0</v>
      </c>
      <c r="E104" s="17"/>
    </row>
    <row r="105" spans="1:9">
      <c r="A105" s="14"/>
      <c r="B105" s="27" t="s">
        <v>122</v>
      </c>
      <c r="C105" s="93">
        <f>SUM(C99,C102:C104)</f>
        <v>0</v>
      </c>
      <c r="D105" s="95">
        <f t="shared" si="1"/>
        <v>0</v>
      </c>
      <c r="E105" s="19"/>
    </row>
    <row r="106" spans="1:9">
      <c r="A106" s="14"/>
      <c r="C106" s="16"/>
      <c r="D106" s="16">
        <f t="shared" si="1"/>
        <v>0</v>
      </c>
      <c r="E106" s="14"/>
    </row>
    <row r="107" spans="1:9">
      <c r="A107" s="14"/>
      <c r="B107" s="14" t="s">
        <v>123</v>
      </c>
      <c r="C107" s="20">
        <f>IF(C97=0,0,C97/D13)</f>
        <v>0</v>
      </c>
      <c r="D107" s="16">
        <f t="shared" si="1"/>
        <v>0</v>
      </c>
      <c r="E107" s="14"/>
    </row>
    <row r="108" spans="1:9">
      <c r="A108" s="14"/>
      <c r="B108" s="14" t="s">
        <v>124</v>
      </c>
      <c r="C108" s="20">
        <f>IF(C105=0,0,C105/D13)</f>
        <v>0</v>
      </c>
      <c r="D108" s="16">
        <f t="shared" si="1"/>
        <v>0</v>
      </c>
      <c r="E108" s="14"/>
    </row>
    <row r="109" spans="1:9">
      <c r="A109" s="14"/>
      <c r="C109" s="16"/>
      <c r="D109" s="16"/>
      <c r="E109" s="14"/>
      <c r="F109" s="21"/>
      <c r="G109" s="22"/>
    </row>
    <row r="110" spans="1:9">
      <c r="A110" s="14"/>
      <c r="B110" s="46" t="s">
        <v>125</v>
      </c>
      <c r="C110" s="23"/>
      <c r="D110" s="23"/>
      <c r="E110" s="5"/>
      <c r="F110" s="41" t="s">
        <v>163</v>
      </c>
      <c r="G110" s="41" t="s">
        <v>164</v>
      </c>
      <c r="H110" s="41" t="s">
        <v>165</v>
      </c>
      <c r="I110" s="41" t="s">
        <v>166</v>
      </c>
    </row>
    <row r="111" spans="1:9">
      <c r="A111" s="14"/>
      <c r="B111" s="24"/>
      <c r="C111" s="16"/>
      <c r="D111" s="16"/>
      <c r="E111" s="14"/>
      <c r="F111" s="25"/>
      <c r="G111" s="43" t="s">
        <v>126</v>
      </c>
      <c r="H111" s="26"/>
      <c r="I111" s="10"/>
    </row>
    <row r="112" spans="1:9">
      <c r="A112" s="14"/>
      <c r="B112" s="27" t="s">
        <v>127</v>
      </c>
      <c r="C112" s="16">
        <f>C46</f>
        <v>0</v>
      </c>
      <c r="D112" s="16">
        <f t="shared" ref="D112:D125" si="2">IF(C112=0,0,C112/$D$12)</f>
        <v>0</v>
      </c>
      <c r="E112" s="14"/>
      <c r="F112" s="5"/>
      <c r="G112" s="5"/>
      <c r="H112" s="5"/>
      <c r="I112" s="5"/>
    </row>
    <row r="113" spans="1:10">
      <c r="A113" s="14"/>
      <c r="B113" s="14" t="s">
        <v>140</v>
      </c>
      <c r="C113" s="16">
        <f>C49</f>
        <v>0</v>
      </c>
      <c r="D113" s="16">
        <f t="shared" si="2"/>
        <v>0</v>
      </c>
      <c r="E113" s="17"/>
      <c r="F113" s="27"/>
      <c r="G113" s="14"/>
      <c r="H113" s="14"/>
      <c r="I113" s="14"/>
    </row>
    <row r="114" spans="1:10">
      <c r="A114" s="14"/>
      <c r="B114" s="14" t="s">
        <v>141</v>
      </c>
      <c r="C114" s="16">
        <f>C58</f>
        <v>0</v>
      </c>
      <c r="D114" s="16">
        <f t="shared" si="2"/>
        <v>0</v>
      </c>
      <c r="E114" s="17"/>
      <c r="F114" s="27"/>
      <c r="G114" s="14"/>
      <c r="H114" s="14"/>
      <c r="I114" s="14"/>
    </row>
    <row r="115" spans="1:10">
      <c r="A115" s="14"/>
      <c r="B115" s="14" t="s">
        <v>128</v>
      </c>
      <c r="C115" s="16">
        <f>C62</f>
        <v>0</v>
      </c>
      <c r="D115" s="16">
        <f t="shared" si="2"/>
        <v>0</v>
      </c>
      <c r="E115" s="17"/>
      <c r="F115" s="27"/>
      <c r="G115" s="14"/>
      <c r="H115" s="14"/>
      <c r="I115" s="14"/>
    </row>
    <row r="116" spans="1:10">
      <c r="A116" s="14"/>
      <c r="B116" s="14" t="s">
        <v>129</v>
      </c>
      <c r="C116" s="16">
        <f>C65</f>
        <v>0</v>
      </c>
      <c r="D116" s="16">
        <f t="shared" si="2"/>
        <v>0</v>
      </c>
      <c r="E116" s="17"/>
      <c r="F116" s="27"/>
      <c r="G116" s="14"/>
      <c r="H116" s="14"/>
      <c r="I116" s="14"/>
    </row>
    <row r="117" spans="1:10">
      <c r="A117" s="14"/>
      <c r="B117" s="14" t="s">
        <v>130</v>
      </c>
      <c r="C117" s="16">
        <f>C83</f>
        <v>0</v>
      </c>
      <c r="D117" s="16">
        <f t="shared" si="2"/>
        <v>0</v>
      </c>
      <c r="E117" s="17"/>
      <c r="F117" s="27"/>
      <c r="G117" s="14"/>
      <c r="H117" s="14"/>
      <c r="I117" s="14"/>
    </row>
    <row r="118" spans="1:10">
      <c r="A118" s="14"/>
      <c r="B118" s="14" t="s">
        <v>131</v>
      </c>
      <c r="C118" s="31">
        <f>C92</f>
        <v>0</v>
      </c>
      <c r="D118" s="32">
        <f t="shared" si="2"/>
        <v>0</v>
      </c>
      <c r="E118" s="17"/>
      <c r="F118" s="27"/>
      <c r="G118" s="14"/>
      <c r="H118" s="14"/>
      <c r="I118" s="14"/>
    </row>
    <row r="119" spans="1:10">
      <c r="A119" s="14"/>
      <c r="B119" s="47" t="s">
        <v>132</v>
      </c>
      <c r="C119" s="34">
        <f>SUM(C112:C118)</f>
        <v>0</v>
      </c>
      <c r="D119" s="34">
        <f t="shared" si="2"/>
        <v>0</v>
      </c>
      <c r="E119" s="17"/>
      <c r="F119" s="27"/>
      <c r="G119" s="14"/>
      <c r="H119" s="14"/>
      <c r="I119" s="14"/>
    </row>
    <row r="120" spans="1:10">
      <c r="A120" s="14"/>
      <c r="B120" s="14" t="s">
        <v>142</v>
      </c>
      <c r="C120" s="16">
        <f>C93</f>
        <v>0</v>
      </c>
      <c r="D120" s="16">
        <f t="shared" si="2"/>
        <v>0</v>
      </c>
      <c r="E120" s="17"/>
      <c r="F120" s="27"/>
      <c r="G120" s="14"/>
      <c r="H120" s="14"/>
      <c r="I120" s="14"/>
    </row>
    <row r="121" spans="1:10">
      <c r="A121" s="14"/>
      <c r="B121" s="14" t="s">
        <v>133</v>
      </c>
      <c r="C121" s="16">
        <f>C94</f>
        <v>0</v>
      </c>
      <c r="D121" s="16">
        <f t="shared" si="2"/>
        <v>0</v>
      </c>
      <c r="E121" s="17"/>
      <c r="F121" s="27"/>
      <c r="G121" s="14"/>
      <c r="H121" s="14"/>
      <c r="I121" s="14"/>
    </row>
    <row r="122" spans="1:10">
      <c r="A122" s="14"/>
      <c r="B122" s="14" t="s">
        <v>143</v>
      </c>
      <c r="C122" s="16">
        <f>C95</f>
        <v>0</v>
      </c>
      <c r="D122" s="16">
        <f t="shared" si="2"/>
        <v>0</v>
      </c>
      <c r="E122" s="17"/>
      <c r="F122" s="27"/>
      <c r="G122" s="14"/>
      <c r="H122" s="14"/>
      <c r="I122" s="14"/>
    </row>
    <row r="123" spans="1:10">
      <c r="A123" s="14"/>
      <c r="B123" s="14" t="s">
        <v>144</v>
      </c>
      <c r="C123" s="31">
        <f>C96</f>
        <v>0</v>
      </c>
      <c r="D123" s="32">
        <f t="shared" si="2"/>
        <v>0</v>
      </c>
      <c r="E123" s="17"/>
      <c r="F123" s="27"/>
      <c r="G123" s="14"/>
      <c r="H123" s="14"/>
      <c r="I123" s="14"/>
    </row>
    <row r="124" spans="1:10">
      <c r="A124" s="14"/>
      <c r="B124" s="47" t="s">
        <v>100</v>
      </c>
      <c r="C124" s="34">
        <v>0</v>
      </c>
      <c r="D124" s="34">
        <f t="shared" si="2"/>
        <v>0</v>
      </c>
      <c r="E124" s="17"/>
      <c r="F124" s="27"/>
      <c r="G124" s="14"/>
      <c r="H124" s="14"/>
      <c r="I124" s="14"/>
    </row>
    <row r="125" spans="1:10">
      <c r="A125" s="14"/>
      <c r="B125" s="7" t="s">
        <v>134</v>
      </c>
      <c r="C125" s="28">
        <f>C105+C98</f>
        <v>0</v>
      </c>
      <c r="D125" s="28">
        <f t="shared" si="2"/>
        <v>0</v>
      </c>
      <c r="E125" s="17"/>
      <c r="F125" s="27"/>
      <c r="G125" s="14"/>
      <c r="H125" s="14"/>
      <c r="I125" s="14"/>
    </row>
    <row r="126" spans="1:10">
      <c r="A126" s="14"/>
      <c r="C126" s="16"/>
      <c r="D126" s="16"/>
      <c r="E126" s="5"/>
      <c r="F126" s="27"/>
      <c r="G126" s="14"/>
      <c r="H126" s="14"/>
      <c r="I126" s="14"/>
      <c r="J126" s="29"/>
    </row>
    <row r="127" spans="1:10">
      <c r="A127" s="14"/>
      <c r="C127" s="16"/>
      <c r="D127" s="16"/>
      <c r="E127" s="14"/>
      <c r="F127" s="27"/>
      <c r="G127" s="14"/>
      <c r="H127" s="14"/>
      <c r="I127" s="14"/>
    </row>
    <row r="128" spans="1:10">
      <c r="A128" s="7"/>
      <c r="B128" s="48" t="s">
        <v>135</v>
      </c>
      <c r="C128" s="90">
        <f>C119+C124+C125</f>
        <v>0</v>
      </c>
      <c r="D128" s="87">
        <f t="shared" ref="D128" si="3">IF(C128=0,0,C128/$D$12)</f>
        <v>0</v>
      </c>
      <c r="E128" s="30"/>
      <c r="F128" s="91">
        <v>0</v>
      </c>
      <c r="G128" s="88">
        <v>0</v>
      </c>
      <c r="H128" s="88">
        <v>0</v>
      </c>
      <c r="I128" s="88">
        <v>0</v>
      </c>
    </row>
    <row r="129" spans="2:7">
      <c r="B129" s="26"/>
    </row>
    <row r="130" spans="2:7" ht="29.25" customHeight="1">
      <c r="B130" s="77" t="s">
        <v>136</v>
      </c>
      <c r="C130" s="77"/>
      <c r="D130" s="77"/>
      <c r="E130" s="77"/>
      <c r="F130" s="77"/>
      <c r="G130" s="77"/>
    </row>
    <row r="131" spans="2:7" ht="24" customHeight="1">
      <c r="B131" s="77" t="s">
        <v>137</v>
      </c>
      <c r="C131" s="77"/>
      <c r="D131" s="77"/>
      <c r="E131" s="77"/>
      <c r="F131" s="77"/>
      <c r="G131" s="77"/>
    </row>
    <row r="132" spans="2:7" ht="24.75" customHeight="1">
      <c r="B132" s="77" t="s">
        <v>138</v>
      </c>
      <c r="C132" s="77"/>
      <c r="D132" s="77"/>
      <c r="E132" s="77"/>
      <c r="F132" s="77"/>
      <c r="G132" s="77"/>
    </row>
    <row r="133" spans="2:7" ht="25.5" customHeight="1">
      <c r="B133" s="77" t="s">
        <v>139</v>
      </c>
      <c r="C133" s="77"/>
      <c r="D133" s="77"/>
      <c r="E133" s="77"/>
      <c r="F133" s="77"/>
      <c r="G133" s="77"/>
    </row>
  </sheetData>
  <mergeCells count="6">
    <mergeCell ref="B133:G133"/>
    <mergeCell ref="B9:D9"/>
    <mergeCell ref="B10:D10"/>
    <mergeCell ref="B130:G130"/>
    <mergeCell ref="B131:G131"/>
    <mergeCell ref="B132:G132"/>
  </mergeCells>
  <pageMargins left="0.7" right="0.7" top="0.75" bottom="0.75" header="0.3" footer="0.3"/>
  <pageSetup paperSize="9" fitToWidth="0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4"/>
  <sheetViews>
    <sheetView workbookViewId="0">
      <selection activeCell="E17" sqref="E17"/>
    </sheetView>
  </sheetViews>
  <sheetFormatPr defaultColWidth="8.7265625" defaultRowHeight="14.5"/>
  <cols>
    <col min="1" max="1" width="6.26953125" customWidth="1"/>
    <col min="4" max="4" width="17.26953125" customWidth="1"/>
    <col min="5" max="5" width="22.08984375" customWidth="1"/>
    <col min="6" max="6" width="15.26953125" customWidth="1"/>
  </cols>
  <sheetData>
    <row r="1" spans="1:11" ht="20.25" customHeight="1"/>
    <row r="2" spans="1:11" ht="28.5" customHeight="1">
      <c r="A2" s="49"/>
    </row>
    <row r="3" spans="1:11">
      <c r="A3" s="49"/>
    </row>
    <row r="4" spans="1:11" ht="15.5">
      <c r="A4" s="2" t="s">
        <v>167</v>
      </c>
    </row>
    <row r="5" spans="1:11" ht="15.5">
      <c r="A5" s="2" t="s">
        <v>168</v>
      </c>
    </row>
    <row r="6" spans="1:11">
      <c r="A6" s="3"/>
    </row>
    <row r="9" spans="1:11" s="50" customFormat="1" ht="18.5">
      <c r="B9" s="81" t="s">
        <v>147</v>
      </c>
      <c r="C9" s="81"/>
      <c r="D9" s="81"/>
      <c r="E9" s="82"/>
      <c r="F9" s="82"/>
      <c r="G9" s="82"/>
      <c r="H9" s="82"/>
      <c r="I9" s="82"/>
    </row>
    <row r="10" spans="1:11" s="50" customFormat="1" ht="18.5">
      <c r="B10" s="83" t="s">
        <v>2</v>
      </c>
      <c r="C10" s="83"/>
      <c r="D10" s="83"/>
      <c r="E10" s="84"/>
      <c r="F10" s="84"/>
      <c r="G10" s="84"/>
      <c r="H10" s="84"/>
      <c r="I10" s="84"/>
    </row>
    <row r="12" spans="1:11" ht="21">
      <c r="B12" s="4" t="s">
        <v>148</v>
      </c>
      <c r="C12" s="4"/>
      <c r="D12" s="4"/>
      <c r="E12" s="4"/>
      <c r="F12" s="51">
        <f>'[1]Cost Template'!C92</f>
        <v>0</v>
      </c>
      <c r="G12" s="52" t="s">
        <v>149</v>
      </c>
      <c r="H12" s="4"/>
    </row>
    <row r="14" spans="1:11" s="53" customFormat="1" ht="31">
      <c r="B14" s="85" t="s">
        <v>150</v>
      </c>
      <c r="C14" s="85"/>
      <c r="D14" s="85"/>
      <c r="E14" s="54"/>
      <c r="F14" s="55" t="s">
        <v>151</v>
      </c>
      <c r="G14" s="86" t="s">
        <v>152</v>
      </c>
      <c r="H14" s="86"/>
      <c r="I14" s="86"/>
      <c r="K14" s="56"/>
    </row>
    <row r="33" spans="2:6" ht="16" thickBot="1">
      <c r="B33" s="79" t="s">
        <v>153</v>
      </c>
      <c r="C33" s="80"/>
      <c r="D33" s="80"/>
      <c r="E33" s="80"/>
      <c r="F33" s="57">
        <f>SUM(F16:F32)</f>
        <v>0</v>
      </c>
    </row>
    <row r="34" spans="2:6">
      <c r="B34" s="58" t="s">
        <v>154</v>
      </c>
    </row>
  </sheetData>
  <mergeCells count="7">
    <mergeCell ref="B33:E33"/>
    <mergeCell ref="B9:D9"/>
    <mergeCell ref="E9:I9"/>
    <mergeCell ref="B10:D10"/>
    <mergeCell ref="E10:I10"/>
    <mergeCell ref="B14:D14"/>
    <mergeCell ref="G14:I14"/>
  </mergeCells>
  <pageMargins left="0.7" right="0.7" top="0.75" bottom="0.75" header="0.3" footer="0.3"/>
  <pageSetup orientation="portrait"/>
  <drawing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A62341855</value>
    </field>
    <field name="Objective-Title">
      <value order="0">Annex 07b fbc project cost template 2026 - CYM</value>
    </field>
    <field name="Objective-Description">
      <value order="0"/>
    </field>
    <field name="Objective-CreationStamp">
      <value order="0">2026-03-31T09:37:32Z</value>
    </field>
    <field name="Objective-IsApproved">
      <value order="0">false</value>
    </field>
    <field name="Objective-IsPublished">
      <value order="0">true</value>
    </field>
    <field name="Objective-DatePublished">
      <value order="0">2026-03-31T09:43:08Z</value>
    </field>
    <field name="Objective-ModificationStamp">
      <value order="0">2026-03-31T09:43:21Z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vA112199161</value>
    </field>
    <field name="Objective-Version">
      <value order="0">1.0</value>
    </field>
    <field name="Objective-VersionNumber">
      <value order="0">2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Templed cost</vt:lpstr>
      <vt:lpstr>Elfennau abnormal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Butler</dc:creator>
  <cp:lastModifiedBy>Doherty, Robbie (ECWL - Education Infrastructure, Gov </cp:lastModifiedBy>
  <cp:lastPrinted>2015-09-11T10:26:10Z</cp:lastPrinted>
  <dcterms:created xsi:type="dcterms:W3CDTF">2014-11-13T08:50:15Z</dcterms:created>
  <dcterms:modified xsi:type="dcterms:W3CDTF">2026-03-31T09:42:54Z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Objective-Language [system]">
    <vt:lpwstr>English (eng)</vt:lpwstr>
  </op:property>
  <op:property fmtid="{D5CDD505-2E9C-101B-9397-08002B2CF9AE}" pid="5" name="Objective-Date Acquired [system]">
    <vt:filetime>2017-06-21T23:00:00Z</vt:filetime>
  </op:property>
  <op:property fmtid="{D5CDD505-2E9C-101B-9397-08002B2CF9AE}" pid="6" name="Objective-What to Keep [system]">
    <vt:lpwstr>No</vt:lpwstr>
  </op:property>
  <op:property fmtid="{D5CDD505-2E9C-101B-9397-08002B2CF9AE}" pid="7" name="Objective-Official Translation [system]">
    <vt:lpwstr/>
  </op:property>
  <op:property fmtid="{D5CDD505-2E9C-101B-9397-08002B2CF9AE}" pid="8" name="Objective-Connect Creator [system]">
    <vt:lpwstr/>
  </op:property>
  <op:property fmtid="{D5CDD505-2E9C-101B-9397-08002B2CF9AE}" pid="9" name="Objective-Language">
    <vt:lpwstr>English (eng)</vt:lpwstr>
  </op:property>
  <op:property fmtid="{D5CDD505-2E9C-101B-9397-08002B2CF9AE}" pid="10" name="Objective-What to Keep">
    <vt:lpwstr>No</vt:lpwstr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A62341855</vt:lpwstr>
  </op:property>
  <op:property fmtid="{D5CDD505-2E9C-101B-9397-08002B2CF9AE}" pid="13" name="Objective-Title">
    <vt:lpwstr>Annex 07b fbc project cost template 2026 - CYM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2026-03-31T09:37:32Z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2026-03-31T09:43:08Z</vt:filetime>
  </op:property>
  <op:property fmtid="{D5CDD505-2E9C-101B-9397-08002B2CF9AE}" pid="19" name="Objective-ModificationStamp">
    <vt:filetime>2026-03-31T09:43:21Z</vt:filetime>
  </op:property>
  <op:property fmtid="{D5CDD505-2E9C-101B-9397-08002B2CF9AE}" pid="20" name="Objective-Owner">
    <vt:lpwstr>Doherty, Robbie (ECWL - Education Infrastructure, Gov &amp; Finance)</vt:lpwstr>
  </op:property>
  <op:property fmtid="{D5CDD505-2E9C-101B-9397-08002B2CF9AE}" pid="21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Documents:</vt:lpwstr>
  </op:property>
  <op:property fmtid="{D5CDD505-2E9C-101B-9397-08002B2CF9AE}" pid="22" name="Objective-Parent">
    <vt:lpwstr>03 Clean Documents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vA112199161</vt:lpwstr>
  </op:property>
  <op:property fmtid="{D5CDD505-2E9C-101B-9397-08002B2CF9AE}" pid="25" name="Objective-Version">
    <vt:lpwstr>1.0</vt:lpwstr>
  </op:property>
  <op:property fmtid="{D5CDD505-2E9C-101B-9397-08002B2CF9AE}" pid="26" name="Objective-VersionNumber">
    <vt:r8>2</vt:r8>
  </op:property>
  <op:property fmtid="{D5CDD505-2E9C-101B-9397-08002B2CF9AE}" pid="27" name="Objective-VersionComment">
    <vt:lpwstr/>
  </op:property>
  <op:property fmtid="{D5CDD505-2E9C-101B-9397-08002B2CF9AE}" pid="28" name="Objective-FileNumber">
    <vt:lpwstr/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